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21015" windowHeight="9975" tabRatio="938" activeTab="0"/>
  </bookViews>
  <sheets>
    <sheet name="долг района" sheetId="1" r:id="rId1"/>
    <sheet name="расшифровка" sheetId="2" r:id="rId2"/>
  </sheets>
  <definedNames/>
  <calcPr fullCalcOnLoad="1" refMode="R1C1"/>
</workbook>
</file>

<file path=xl/sharedStrings.xml><?xml version="1.0" encoding="utf-8"?>
<sst xmlns="http://schemas.openxmlformats.org/spreadsheetml/2006/main" count="201" uniqueCount="52">
  <si>
    <t>% исполнения</t>
  </si>
  <si>
    <t>на 01.01.2016</t>
  </si>
  <si>
    <t>на 01.01.2017</t>
  </si>
  <si>
    <t>Динамика муниципального долга, тыс. руб.</t>
  </si>
  <si>
    <t>на 01.01.2013</t>
  </si>
  <si>
    <t>на 01.01.2014</t>
  </si>
  <si>
    <t>на 01.01.2015</t>
  </si>
  <si>
    <t>Бюджетные кредиты</t>
  </si>
  <si>
    <t>Кредиты кредитных организаций</t>
  </si>
  <si>
    <t>Гарантии района</t>
  </si>
  <si>
    <t>итого кредиты</t>
  </si>
  <si>
    <t>Снижение в 1,6 раза по сравнению с 01.01.2013 года</t>
  </si>
  <si>
    <t>Долг муниципального района по состоянию на 01.01.2017 года составил 6274,7 тыс. руб.. К уровню 2016 года он увеличился на 1412,7 тыс. руб. за счет бюджетного кредита. Кредиты кредитных организаций в течении 2016 года не привлекались.</t>
  </si>
  <si>
    <t>Изменения в Решение Думы Поддорского муниципального района от 17.12.2015 года №19 "О бюджете муниципального района на 2016 год " по пункту 37 и 38 не вносились.</t>
  </si>
  <si>
    <r>
      <t>Пункт 37  Решения Думы Поддорского муниципального района от 17.12.2015 года №19 "О бюджете муниципального района на 2016 год "гласит: "</t>
    </r>
    <r>
      <rPr>
        <b/>
        <sz val="11"/>
        <color indexed="8"/>
        <rFont val="Calibri"/>
        <family val="2"/>
      </rPr>
      <t xml:space="preserve">37.Установить, что предельный объем муниципального долга на 2016 год не должен превышать 50 процентов утвержденного общего годового объема доходов бюджета муниципального района без учета утвержденного объема безвозмездных поступлений и (или) поступлений налоговых доходов по дополнительным нормативам отчислений.
Установить предельный объем муниципального внутреннего долга района на 2016 год в сумме 9 000 000 рублей."  </t>
    </r>
    <r>
      <rPr>
        <sz val="11"/>
        <color theme="1"/>
        <rFont val="Calibri"/>
        <family val="2"/>
      </rPr>
      <t>Предельный объем муниципального долга на 2016 год не  превышает установленный предел и составляет 36,7 процента.</t>
    </r>
  </si>
  <si>
    <r>
      <t>Пункт 38  Решения Думы Поддорского муниципального района от 17.12.2015 года №19 "О бюджете муниципального района на 2016 год "гласит:
"</t>
    </r>
    <r>
      <rPr>
        <b/>
        <sz val="11"/>
        <color indexed="8"/>
        <rFont val="Calibri"/>
        <family val="2"/>
      </rPr>
      <t xml:space="preserve">38.  Установить верхний предел  муниципального внутреннего долга района на 1  января 2017 года в сумме 8 000 000 рублей.
Установить предельный объем расходов на обслуживание муниципального внутреннего долга района на 2016 год в размере 30 000 рублей." </t>
    </r>
    <r>
      <rPr>
        <sz val="11"/>
        <color theme="1"/>
        <rFont val="Calibri"/>
        <family val="2"/>
      </rPr>
      <t>Верхний предел  муниципального внутреннего долга района на 1  января 2017 года не нарушен.</t>
    </r>
  </si>
  <si>
    <t>наименование заемщика</t>
  </si>
  <si>
    <t>Документ, на основании которого возникло долговое обязательство</t>
  </si>
  <si>
    <t>Изменения в договор/соглашение</t>
  </si>
  <si>
    <t xml:space="preserve">Наименование кредитора 
</t>
  </si>
  <si>
    <t xml:space="preserve">Дата получения кредита
</t>
  </si>
  <si>
    <t>Процентная ставка по кредиту</t>
  </si>
  <si>
    <t>Дата погашения кредита</t>
  </si>
  <si>
    <t xml:space="preserve">Объем (размер) просроченной задолженности (руб.)&lt;*&gt; </t>
  </si>
  <si>
    <t>Объем долга на отчетную  дату (руб.)</t>
  </si>
  <si>
    <t>наимено-вание</t>
  </si>
  <si>
    <t xml:space="preserve">дата </t>
  </si>
  <si>
    <t>номер</t>
  </si>
  <si>
    <t>Х</t>
  </si>
  <si>
    <t>Всего по кредитам от кредитных организаций</t>
  </si>
  <si>
    <t>Бюджетные кредиты, полученные муниципальными районами и В. Новгородом</t>
  </si>
  <si>
    <t>Администрация Поддорского муниципального  района</t>
  </si>
  <si>
    <t>Соглашение</t>
  </si>
  <si>
    <t>02-32/16-40</t>
  </si>
  <si>
    <t>Правительство Новгородской области</t>
  </si>
  <si>
    <t>02-32/15-15</t>
  </si>
  <si>
    <t>02-32/15-31</t>
  </si>
  <si>
    <t>02-32/14-18</t>
  </si>
  <si>
    <t>1</t>
  </si>
  <si>
    <t>02-32/14-41</t>
  </si>
  <si>
    <t>02-32/16-23</t>
  </si>
  <si>
    <t>Бюджетные кредиты, полученные городскими и сельскими поселениями</t>
  </si>
  <si>
    <t>Всего по бюджетным кредитам</t>
  </si>
  <si>
    <t>Муниципальные гарантии, полученные муниципальными районами и В. Новгородом</t>
  </si>
  <si>
    <t>Муниципальные гарантии, полученные городскими и сельскими поселениями</t>
  </si>
  <si>
    <t>Всего по гарантиям</t>
  </si>
  <si>
    <t>Ценные бумаги муниципальных районов и В. Новгорода</t>
  </si>
  <si>
    <t>Ценные бумаги городских и сельских поселений</t>
  </si>
  <si>
    <t>Всего по ценным бумагам</t>
  </si>
  <si>
    <t>Итого долговых обязательств по муниципальным районам и В. Новгороду</t>
  </si>
  <si>
    <t>Итого долговых обязательств по городскими и сельскими поселениями</t>
  </si>
  <si>
    <t xml:space="preserve">Итого долговых обязательст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</si>
</sst>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_р_."/>
    <numFmt numFmtId="165" formatCode="#,##0.00_ ;\-#,##0.00\ 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1"/>
      <color indexed="8"/>
      <name val="Calibri"/>
      <family val="2"/>
    </font>
    <font>
      <sz val="10"/>
      <name val="Arial Cyr"/>
      <family val="0"/>
    </font>
    <font>
      <sz val="8"/>
      <name val="Tahoma"/>
      <family val="2"/>
    </font>
    <font>
      <i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lightGray"/>
    </fill>
    <fill>
      <patternFill patternType="solid">
        <fgColor theme="0" tint="-0.24997000396251678"/>
        <bgColor indexed="64"/>
      </patternFill>
    </fill>
    <fill>
      <patternFill patternType="solid">
        <fgColor rgb="FFCC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64" fontId="0" fillId="0" borderId="10" xfId="0" applyNumberFormat="1" applyBorder="1" applyAlignment="1">
      <alignment/>
    </xf>
    <xf numFmtId="0" fontId="38" fillId="0" borderId="10" xfId="0" applyFont="1" applyBorder="1" applyAlignment="1">
      <alignment/>
    </xf>
    <xf numFmtId="0" fontId="38" fillId="0" borderId="10" xfId="0" applyFont="1" applyBorder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5" fillId="33" borderId="10" xfId="0" applyFont="1" applyFill="1" applyBorder="1" applyAlignment="1" applyProtection="1">
      <alignment horizontal="left" wrapText="1"/>
      <protection locked="0"/>
    </xf>
    <xf numFmtId="14" fontId="5" fillId="33" borderId="10" xfId="0" applyNumberFormat="1" applyFont="1" applyFill="1" applyBorder="1" applyAlignment="1" applyProtection="1">
      <alignment horizontal="center" wrapText="1"/>
      <protection locked="0"/>
    </xf>
    <xf numFmtId="49" fontId="5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10" xfId="0" applyNumberFormat="1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 applyProtection="1">
      <alignment horizontal="center" wrapText="1"/>
      <protection locked="0"/>
    </xf>
    <xf numFmtId="2" fontId="5" fillId="33" borderId="10" xfId="52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 horizontal="left" wrapText="1"/>
    </xf>
    <xf numFmtId="14" fontId="5" fillId="0" borderId="10" xfId="0" applyNumberFormat="1" applyFont="1" applyBorder="1" applyAlignment="1">
      <alignment horizontal="center" wrapText="1"/>
    </xf>
    <xf numFmtId="0" fontId="5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 horizontal="center" wrapText="1"/>
    </xf>
    <xf numFmtId="49" fontId="5" fillId="0" borderId="10" xfId="52" applyNumberFormat="1" applyFont="1" applyFill="1" applyBorder="1" applyAlignment="1">
      <alignment horizontal="center" wrapText="1"/>
      <protection/>
    </xf>
    <xf numFmtId="2" fontId="5" fillId="33" borderId="10" xfId="0" applyNumberFormat="1" applyFont="1" applyFill="1" applyBorder="1" applyAlignment="1" applyProtection="1">
      <alignment horizontal="center" wrapText="1"/>
      <protection locked="0"/>
    </xf>
    <xf numFmtId="4" fontId="5" fillId="33" borderId="10" xfId="52" applyNumberFormat="1" applyFont="1" applyFill="1" applyBorder="1" applyAlignment="1" applyProtection="1">
      <alignment horizontal="right" wrapText="1"/>
      <protection locked="0"/>
    </xf>
    <xf numFmtId="43" fontId="5" fillId="0" borderId="10" xfId="52" applyNumberFormat="1" applyFont="1" applyFill="1" applyBorder="1" applyAlignment="1">
      <alignment horizontal="right" wrapText="1"/>
      <protection/>
    </xf>
    <xf numFmtId="0" fontId="5" fillId="0" borderId="10" xfId="0" applyFont="1" applyBorder="1" applyAlignment="1" applyProtection="1">
      <alignment horizontal="left" wrapText="1"/>
      <protection locked="0"/>
    </xf>
    <xf numFmtId="14" fontId="5" fillId="0" borderId="10" xfId="0" applyNumberFormat="1" applyFont="1" applyBorder="1" applyAlignment="1" applyProtection="1">
      <alignment horizontal="center" wrapText="1"/>
      <protection locked="0"/>
    </xf>
    <xf numFmtId="49" fontId="5" fillId="0" borderId="10" xfId="0" applyNumberFormat="1" applyFont="1" applyBorder="1" applyAlignment="1" applyProtection="1">
      <alignment horizontal="center" wrapText="1"/>
      <protection locked="0"/>
    </xf>
    <xf numFmtId="2" fontId="5" fillId="0" borderId="10" xfId="0" applyNumberFormat="1" applyFont="1" applyBorder="1" applyAlignment="1" applyProtection="1">
      <alignment horizontal="center" wrapText="1"/>
      <protection locked="0"/>
    </xf>
    <xf numFmtId="4" fontId="5" fillId="0" borderId="10" xfId="52" applyNumberFormat="1" applyFont="1" applyFill="1" applyBorder="1" applyAlignment="1" applyProtection="1">
      <alignment horizontal="right" wrapText="1"/>
      <protection locked="0"/>
    </xf>
    <xf numFmtId="14" fontId="5" fillId="34" borderId="10" xfId="0" applyNumberFormat="1" applyFont="1" applyFill="1" applyBorder="1" applyAlignment="1">
      <alignment horizontal="center" wrapText="1"/>
    </xf>
    <xf numFmtId="0" fontId="5" fillId="34" borderId="10" xfId="0" applyNumberFormat="1" applyFont="1" applyFill="1" applyBorder="1" applyAlignment="1">
      <alignment horizontal="center" wrapText="1"/>
    </xf>
    <xf numFmtId="4" fontId="5" fillId="35" borderId="10" xfId="0" applyNumberFormat="1" applyFont="1" applyFill="1" applyBorder="1" applyAlignment="1">
      <alignment horizontal="right" wrapText="1"/>
    </xf>
    <xf numFmtId="0" fontId="5" fillId="0" borderId="11" xfId="53" applyFont="1" applyBorder="1" applyAlignment="1">
      <alignment horizontal="center" vertical="center" wrapText="1"/>
      <protection/>
    </xf>
    <xf numFmtId="0" fontId="5" fillId="34" borderId="10" xfId="0" applyFont="1" applyFill="1" applyBorder="1" applyAlignment="1">
      <alignment horizontal="left" wrapText="1"/>
    </xf>
    <xf numFmtId="0" fontId="6" fillId="34" borderId="10" xfId="0" applyFont="1" applyFill="1" applyBorder="1" applyAlignment="1">
      <alignment horizontal="left" wrapText="1"/>
    </xf>
    <xf numFmtId="165" fontId="6" fillId="35" borderId="10" xfId="52" applyNumberFormat="1" applyFont="1" applyFill="1" applyBorder="1" applyAlignment="1">
      <alignment horizontal="right" wrapText="1"/>
      <protection/>
    </xf>
    <xf numFmtId="0" fontId="6" fillId="0" borderId="10" xfId="0" applyFont="1" applyBorder="1" applyAlignment="1">
      <alignment horizontal="left" wrapText="1"/>
    </xf>
    <xf numFmtId="4" fontId="5" fillId="35" borderId="10" xfId="0" applyNumberFormat="1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12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5" fillId="0" borderId="10" xfId="52" applyFont="1" applyBorder="1" applyAlignment="1">
      <alignment horizontal="center" vertical="center" wrapText="1"/>
      <protection/>
    </xf>
    <xf numFmtId="0" fontId="5" fillId="0" borderId="13" xfId="52" applyFont="1" applyBorder="1" applyAlignment="1">
      <alignment horizontal="center" vertical="center" wrapText="1"/>
      <protection/>
    </xf>
    <xf numFmtId="0" fontId="5" fillId="0" borderId="11" xfId="52" applyFont="1" applyBorder="1" applyAlignment="1">
      <alignment horizontal="center" vertical="center" wrapText="1"/>
      <protection/>
    </xf>
    <xf numFmtId="0" fontId="5" fillId="0" borderId="10" xfId="53" applyFont="1" applyBorder="1" applyAlignment="1">
      <alignment horizontal="center" vertical="center" wrapText="1"/>
      <protection/>
    </xf>
    <xf numFmtId="0" fontId="5" fillId="0" borderId="14" xfId="53" applyFont="1" applyBorder="1" applyAlignment="1">
      <alignment horizontal="center" vertical="center" wrapText="1"/>
      <protection/>
    </xf>
    <xf numFmtId="0" fontId="5" fillId="0" borderId="15" xfId="53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Раздел 4.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6"/>
  <sheetViews>
    <sheetView tabSelected="1" zoomScalePageLayoutView="0" workbookViewId="0" topLeftCell="A4">
      <selection activeCell="I12" sqref="I12"/>
    </sheetView>
  </sheetViews>
  <sheetFormatPr defaultColWidth="9.140625" defaultRowHeight="15"/>
  <cols>
    <col min="1" max="1" width="20.7109375" style="0" customWidth="1"/>
    <col min="2" max="2" width="14.00390625" style="0" customWidth="1"/>
    <col min="3" max="3" width="14.7109375" style="0" customWidth="1"/>
    <col min="4" max="4" width="11.28125" style="0" customWidth="1"/>
    <col min="5" max="5" width="14.28125" style="0" customWidth="1"/>
    <col min="6" max="6" width="9.8515625" style="0" customWidth="1"/>
  </cols>
  <sheetData>
    <row r="2" spans="1:6" ht="19.5" customHeight="1">
      <c r="A2" s="36" t="s">
        <v>3</v>
      </c>
      <c r="B2" s="36"/>
      <c r="C2" s="36"/>
      <c r="D2" s="36"/>
      <c r="E2" s="36"/>
      <c r="F2" s="36"/>
    </row>
    <row r="3" spans="1:6" ht="25.5" customHeight="1">
      <c r="A3" s="3"/>
      <c r="B3" s="4" t="s">
        <v>7</v>
      </c>
      <c r="C3" s="4" t="s">
        <v>8</v>
      </c>
      <c r="D3" s="4" t="s">
        <v>9</v>
      </c>
      <c r="E3" s="4" t="s">
        <v>10</v>
      </c>
      <c r="F3" s="4" t="s">
        <v>0</v>
      </c>
    </row>
    <row r="4" spans="1:6" ht="15">
      <c r="A4" s="1" t="s">
        <v>4</v>
      </c>
      <c r="B4" s="1">
        <v>5000</v>
      </c>
      <c r="C4" s="1">
        <v>3166.7</v>
      </c>
      <c r="D4" s="1">
        <v>1940.8</v>
      </c>
      <c r="E4" s="2">
        <f>SUM(B4:D4)</f>
        <v>10107.5</v>
      </c>
      <c r="F4" s="2"/>
    </row>
    <row r="5" spans="1:6" ht="15">
      <c r="A5" s="1" t="s">
        <v>5</v>
      </c>
      <c r="B5" s="1">
        <v>5000</v>
      </c>
      <c r="C5" s="1">
        <v>1666.7</v>
      </c>
      <c r="D5" s="1">
        <v>1940.8</v>
      </c>
      <c r="E5" s="2">
        <f>SUM(B5:D5)</f>
        <v>8607.5</v>
      </c>
      <c r="F5" s="2"/>
    </row>
    <row r="6" spans="1:6" ht="15">
      <c r="A6" s="1" t="s">
        <v>6</v>
      </c>
      <c r="B6" s="1">
        <v>5182</v>
      </c>
      <c r="C6" s="1">
        <v>666.7</v>
      </c>
      <c r="D6" s="1">
        <v>0</v>
      </c>
      <c r="E6" s="2">
        <f>SUM(B6:D6)</f>
        <v>5848.7</v>
      </c>
      <c r="F6" s="2"/>
    </row>
    <row r="7" spans="1:6" ht="15">
      <c r="A7" s="1" t="s">
        <v>1</v>
      </c>
      <c r="B7" s="1">
        <v>4862</v>
      </c>
      <c r="C7" s="1">
        <v>0</v>
      </c>
      <c r="D7" s="1">
        <v>0</v>
      </c>
      <c r="E7" s="2">
        <f>SUM(B7:D7)</f>
        <v>4862</v>
      </c>
      <c r="F7" s="2">
        <f>E8-E7</f>
        <v>1412.6999999999998</v>
      </c>
    </row>
    <row r="8" spans="1:6" ht="15">
      <c r="A8" s="1" t="s">
        <v>2</v>
      </c>
      <c r="B8" s="1">
        <v>6274.7</v>
      </c>
      <c r="C8" s="1">
        <v>0</v>
      </c>
      <c r="D8" s="1">
        <v>0</v>
      </c>
      <c r="E8" s="2">
        <f>SUM(B8:D8)</f>
        <v>6274.7</v>
      </c>
      <c r="F8" s="2"/>
    </row>
    <row r="9" ht="15">
      <c r="B9" t="s">
        <v>11</v>
      </c>
    </row>
    <row r="10" spans="1:6" ht="42" customHeight="1">
      <c r="A10" s="37" t="s">
        <v>12</v>
      </c>
      <c r="B10" s="37"/>
      <c r="C10" s="37"/>
      <c r="D10" s="37"/>
      <c r="E10" s="37"/>
      <c r="F10" s="37"/>
    </row>
    <row r="11" spans="1:6" ht="7.5" customHeight="1">
      <c r="A11" s="6"/>
      <c r="B11" s="6"/>
      <c r="C11" s="6"/>
      <c r="D11" s="6"/>
      <c r="E11" s="6"/>
      <c r="F11" s="6"/>
    </row>
    <row r="12" spans="1:6" ht="145.5" customHeight="1">
      <c r="A12" s="38" t="s">
        <v>14</v>
      </c>
      <c r="B12" s="38"/>
      <c r="C12" s="38"/>
      <c r="D12" s="38"/>
      <c r="E12" s="38"/>
      <c r="F12" s="38"/>
    </row>
    <row r="13" spans="1:6" ht="15">
      <c r="A13" s="5"/>
      <c r="B13" s="5"/>
      <c r="C13" s="5"/>
      <c r="D13" s="5"/>
      <c r="E13" s="5"/>
      <c r="F13" s="5"/>
    </row>
    <row r="14" spans="1:6" ht="107.25" customHeight="1">
      <c r="A14" s="39" t="s">
        <v>15</v>
      </c>
      <c r="B14" s="39"/>
      <c r="C14" s="39"/>
      <c r="D14" s="39"/>
      <c r="E14" s="39"/>
      <c r="F14" s="39"/>
    </row>
    <row r="15" spans="1:6" ht="7.5" customHeight="1">
      <c r="A15" s="5"/>
      <c r="B15" s="5"/>
      <c r="C15" s="5"/>
      <c r="D15" s="5"/>
      <c r="E15" s="5"/>
      <c r="F15" s="5"/>
    </row>
    <row r="16" spans="1:6" ht="30.75" customHeight="1">
      <c r="A16" s="38" t="s">
        <v>13</v>
      </c>
      <c r="B16" s="38"/>
      <c r="C16" s="38"/>
      <c r="D16" s="38"/>
      <c r="E16" s="38"/>
      <c r="F16" s="38"/>
    </row>
  </sheetData>
  <sheetProtection/>
  <mergeCells count="5">
    <mergeCell ref="A2:F2"/>
    <mergeCell ref="A10:F10"/>
    <mergeCell ref="A12:F12"/>
    <mergeCell ref="A14:F14"/>
    <mergeCell ref="A16:F1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0.421875" style="35" customWidth="1"/>
    <col min="2" max="2" width="10.421875" style="35" customWidth="1"/>
    <col min="3" max="3" width="9.140625" style="35" customWidth="1"/>
    <col min="4" max="4" width="11.8515625" style="35" customWidth="1"/>
    <col min="5" max="6" width="9.00390625" style="35" customWidth="1"/>
    <col min="7" max="7" width="34.28125" style="35" customWidth="1"/>
    <col min="8" max="8" width="10.28125" style="35" customWidth="1"/>
    <col min="9" max="9" width="9.140625" style="35" customWidth="1"/>
    <col min="10" max="10" width="10.421875" style="35" customWidth="1"/>
    <col min="11" max="11" width="9.140625" style="35" customWidth="1"/>
    <col min="12" max="12" width="18.421875" style="35" customWidth="1"/>
  </cols>
  <sheetData>
    <row r="1" spans="1:12" ht="15">
      <c r="A1" s="43" t="s">
        <v>16</v>
      </c>
      <c r="B1" s="44" t="s">
        <v>17</v>
      </c>
      <c r="C1" s="45"/>
      <c r="D1" s="46"/>
      <c r="E1" s="43" t="s">
        <v>18</v>
      </c>
      <c r="F1" s="43"/>
      <c r="G1" s="40" t="s">
        <v>19</v>
      </c>
      <c r="H1" s="40" t="s">
        <v>20</v>
      </c>
      <c r="I1" s="40" t="s">
        <v>21</v>
      </c>
      <c r="J1" s="40" t="s">
        <v>22</v>
      </c>
      <c r="K1" s="41" t="s">
        <v>23</v>
      </c>
      <c r="L1" s="40" t="s">
        <v>24</v>
      </c>
    </row>
    <row r="2" spans="1:12" ht="21">
      <c r="A2" s="43"/>
      <c r="B2" s="29" t="s">
        <v>25</v>
      </c>
      <c r="C2" s="29" t="s">
        <v>26</v>
      </c>
      <c r="D2" s="29" t="s">
        <v>27</v>
      </c>
      <c r="E2" s="29" t="s">
        <v>26</v>
      </c>
      <c r="F2" s="29" t="s">
        <v>27</v>
      </c>
      <c r="G2" s="40"/>
      <c r="H2" s="40"/>
      <c r="I2" s="40"/>
      <c r="J2" s="40"/>
      <c r="K2" s="42"/>
      <c r="L2" s="40"/>
    </row>
    <row r="3" spans="1:12" ht="15">
      <c r="A3" s="16">
        <v>1</v>
      </c>
      <c r="B3" s="16">
        <v>2</v>
      </c>
      <c r="C3" s="16">
        <v>3</v>
      </c>
      <c r="D3" s="16">
        <v>4</v>
      </c>
      <c r="E3" s="16">
        <v>5</v>
      </c>
      <c r="F3" s="16">
        <v>6</v>
      </c>
      <c r="G3" s="16">
        <v>7</v>
      </c>
      <c r="H3" s="16">
        <v>8</v>
      </c>
      <c r="I3" s="16">
        <v>9</v>
      </c>
      <c r="J3" s="16">
        <v>10</v>
      </c>
      <c r="K3" s="16">
        <v>11</v>
      </c>
      <c r="L3" s="16">
        <v>12</v>
      </c>
    </row>
    <row r="4" spans="1:12" ht="17.25" customHeight="1">
      <c r="A4" s="30" t="s">
        <v>29</v>
      </c>
      <c r="B4" s="26" t="s">
        <v>28</v>
      </c>
      <c r="C4" s="26" t="s">
        <v>28</v>
      </c>
      <c r="D4" s="27" t="s">
        <v>28</v>
      </c>
      <c r="E4" s="26" t="s">
        <v>28</v>
      </c>
      <c r="F4" s="27" t="s">
        <v>28</v>
      </c>
      <c r="G4" s="26" t="s">
        <v>28</v>
      </c>
      <c r="H4" s="26" t="s">
        <v>28</v>
      </c>
      <c r="I4" s="26" t="s">
        <v>28</v>
      </c>
      <c r="J4" s="26" t="s">
        <v>28</v>
      </c>
      <c r="K4" s="28">
        <v>0</v>
      </c>
      <c r="L4" s="28">
        <f>L5</f>
        <v>6274700</v>
      </c>
    </row>
    <row r="5" spans="1:12" ht="21" customHeight="1">
      <c r="A5" s="31" t="s">
        <v>30</v>
      </c>
      <c r="B5" s="26" t="s">
        <v>28</v>
      </c>
      <c r="C5" s="26" t="s">
        <v>28</v>
      </c>
      <c r="D5" s="27" t="s">
        <v>28</v>
      </c>
      <c r="E5" s="26" t="s">
        <v>28</v>
      </c>
      <c r="F5" s="27" t="s">
        <v>28</v>
      </c>
      <c r="G5" s="26" t="s">
        <v>28</v>
      </c>
      <c r="H5" s="26" t="s">
        <v>28</v>
      </c>
      <c r="I5" s="26" t="s">
        <v>28</v>
      </c>
      <c r="J5" s="26" t="s">
        <v>28</v>
      </c>
      <c r="K5" s="28">
        <f>SUM(K6:K16)</f>
        <v>0</v>
      </c>
      <c r="L5" s="28">
        <f>SUM(L6:L16)</f>
        <v>6274700</v>
      </c>
    </row>
    <row r="6" spans="1:12" ht="16.5" customHeight="1">
      <c r="A6" s="21" t="s">
        <v>31</v>
      </c>
      <c r="B6" s="22" t="s">
        <v>32</v>
      </c>
      <c r="C6" s="22">
        <v>42731</v>
      </c>
      <c r="D6" s="23" t="s">
        <v>33</v>
      </c>
      <c r="E6" s="22"/>
      <c r="F6" s="23"/>
      <c r="G6" s="22" t="s">
        <v>34</v>
      </c>
      <c r="H6" s="22">
        <v>42731</v>
      </c>
      <c r="I6" s="24">
        <v>0.1</v>
      </c>
      <c r="J6" s="22">
        <v>43424</v>
      </c>
      <c r="K6" s="25"/>
      <c r="L6" s="25">
        <v>600000</v>
      </c>
    </row>
    <row r="7" spans="1:12" ht="16.5" customHeight="1">
      <c r="A7" s="21" t="s">
        <v>31</v>
      </c>
      <c r="B7" s="22" t="s">
        <v>32</v>
      </c>
      <c r="C7" s="22">
        <v>42731</v>
      </c>
      <c r="D7" s="23" t="s">
        <v>33</v>
      </c>
      <c r="E7" s="22"/>
      <c r="F7" s="23"/>
      <c r="G7" s="22" t="s">
        <v>34</v>
      </c>
      <c r="H7" s="22">
        <v>42731</v>
      </c>
      <c r="I7" s="24">
        <v>0.1</v>
      </c>
      <c r="J7" s="22">
        <v>43784</v>
      </c>
      <c r="K7" s="25"/>
      <c r="L7" s="25">
        <v>900000</v>
      </c>
    </row>
    <row r="8" spans="1:12" ht="16.5" customHeight="1">
      <c r="A8" s="21" t="s">
        <v>31</v>
      </c>
      <c r="B8" s="22" t="s">
        <v>32</v>
      </c>
      <c r="C8" s="22">
        <v>42185</v>
      </c>
      <c r="D8" s="23" t="s">
        <v>35</v>
      </c>
      <c r="E8" s="22"/>
      <c r="F8" s="23"/>
      <c r="G8" s="22" t="s">
        <v>34</v>
      </c>
      <c r="H8" s="22">
        <v>42185</v>
      </c>
      <c r="I8" s="24">
        <v>0.1</v>
      </c>
      <c r="J8" s="22">
        <v>43059</v>
      </c>
      <c r="K8" s="25"/>
      <c r="L8" s="25">
        <v>640000</v>
      </c>
    </row>
    <row r="9" spans="1:12" ht="16.5" customHeight="1">
      <c r="A9" s="21" t="s">
        <v>31</v>
      </c>
      <c r="B9" s="22" t="s">
        <v>32</v>
      </c>
      <c r="C9" s="22">
        <v>42289</v>
      </c>
      <c r="D9" s="23" t="s">
        <v>36</v>
      </c>
      <c r="E9" s="22"/>
      <c r="F9" s="23"/>
      <c r="G9" s="22" t="s">
        <v>34</v>
      </c>
      <c r="H9" s="22">
        <v>42289</v>
      </c>
      <c r="I9" s="24">
        <v>0.1</v>
      </c>
      <c r="J9" s="22">
        <v>43059</v>
      </c>
      <c r="K9" s="25"/>
      <c r="L9" s="25">
        <v>432000</v>
      </c>
    </row>
    <row r="10" spans="1:12" ht="16.5" customHeight="1">
      <c r="A10" s="21" t="s">
        <v>31</v>
      </c>
      <c r="B10" s="22" t="s">
        <v>32</v>
      </c>
      <c r="C10" s="22">
        <v>41880</v>
      </c>
      <c r="D10" s="23" t="s">
        <v>37</v>
      </c>
      <c r="E10" s="22">
        <v>41913</v>
      </c>
      <c r="F10" s="23" t="s">
        <v>38</v>
      </c>
      <c r="G10" s="22" t="s">
        <v>34</v>
      </c>
      <c r="H10" s="22">
        <v>41884</v>
      </c>
      <c r="I10" s="24">
        <v>0.1</v>
      </c>
      <c r="J10" s="22">
        <v>42961</v>
      </c>
      <c r="K10" s="25"/>
      <c r="L10" s="25">
        <v>169200</v>
      </c>
    </row>
    <row r="11" spans="1:12" ht="16.5" customHeight="1">
      <c r="A11" s="21" t="s">
        <v>31</v>
      </c>
      <c r="B11" s="22" t="s">
        <v>32</v>
      </c>
      <c r="C11" s="22">
        <v>41991</v>
      </c>
      <c r="D11" s="23" t="s">
        <v>39</v>
      </c>
      <c r="E11" s="22"/>
      <c r="F11" s="23"/>
      <c r="G11" s="22" t="s">
        <v>34</v>
      </c>
      <c r="H11" s="22">
        <v>41991</v>
      </c>
      <c r="I11" s="24">
        <v>0.1</v>
      </c>
      <c r="J11" s="22">
        <v>43059</v>
      </c>
      <c r="K11" s="25"/>
      <c r="L11" s="25">
        <v>1140000</v>
      </c>
    </row>
    <row r="12" spans="1:12" ht="16.5" customHeight="1">
      <c r="A12" s="21" t="s">
        <v>31</v>
      </c>
      <c r="B12" s="22" t="s">
        <v>32</v>
      </c>
      <c r="C12" s="22">
        <v>42185</v>
      </c>
      <c r="D12" s="23" t="s">
        <v>35</v>
      </c>
      <c r="E12" s="22"/>
      <c r="F12" s="23"/>
      <c r="G12" s="22" t="s">
        <v>34</v>
      </c>
      <c r="H12" s="22">
        <v>42185</v>
      </c>
      <c r="I12" s="24">
        <v>0.1</v>
      </c>
      <c r="J12" s="22">
        <v>43263</v>
      </c>
      <c r="K12" s="25"/>
      <c r="L12" s="25">
        <v>960000</v>
      </c>
    </row>
    <row r="13" spans="1:12" ht="16.5" customHeight="1">
      <c r="A13" s="21" t="s">
        <v>31</v>
      </c>
      <c r="B13" s="22" t="s">
        <v>32</v>
      </c>
      <c r="C13" s="22">
        <v>42289</v>
      </c>
      <c r="D13" s="23" t="s">
        <v>36</v>
      </c>
      <c r="E13" s="22"/>
      <c r="F13" s="23"/>
      <c r="G13" s="22" t="s">
        <v>34</v>
      </c>
      <c r="H13" s="22">
        <v>42289</v>
      </c>
      <c r="I13" s="24">
        <v>0.1</v>
      </c>
      <c r="J13" s="22">
        <v>43363</v>
      </c>
      <c r="K13" s="25"/>
      <c r="L13" s="25">
        <v>648000</v>
      </c>
    </row>
    <row r="14" spans="1:12" ht="16.5" customHeight="1">
      <c r="A14" s="21" t="s">
        <v>31</v>
      </c>
      <c r="B14" s="22" t="s">
        <v>32</v>
      </c>
      <c r="C14" s="22">
        <v>42709</v>
      </c>
      <c r="D14" s="23" t="s">
        <v>40</v>
      </c>
      <c r="E14" s="22"/>
      <c r="F14" s="23"/>
      <c r="G14" s="22" t="s">
        <v>34</v>
      </c>
      <c r="H14" s="22">
        <v>42709</v>
      </c>
      <c r="I14" s="24">
        <v>0.1</v>
      </c>
      <c r="J14" s="22">
        <v>43424</v>
      </c>
      <c r="K14" s="25"/>
      <c r="L14" s="25">
        <v>314200</v>
      </c>
    </row>
    <row r="15" spans="1:12" ht="16.5" customHeight="1">
      <c r="A15" s="21" t="s">
        <v>31</v>
      </c>
      <c r="B15" s="22" t="s">
        <v>32</v>
      </c>
      <c r="C15" s="22">
        <v>42709</v>
      </c>
      <c r="D15" s="23" t="s">
        <v>40</v>
      </c>
      <c r="E15" s="22"/>
      <c r="F15" s="23"/>
      <c r="G15" s="22" t="s">
        <v>34</v>
      </c>
      <c r="H15" s="22">
        <v>42709</v>
      </c>
      <c r="I15" s="24">
        <v>0.1</v>
      </c>
      <c r="J15" s="22">
        <v>43784</v>
      </c>
      <c r="K15" s="25"/>
      <c r="L15" s="25">
        <v>471300</v>
      </c>
    </row>
    <row r="16" spans="1:12" ht="6.75" customHeight="1">
      <c r="A16" s="13"/>
      <c r="B16" s="13"/>
      <c r="C16" s="14"/>
      <c r="D16" s="15"/>
      <c r="E16" s="15"/>
      <c r="F16" s="15"/>
      <c r="G16" s="16"/>
      <c r="H16" s="14"/>
      <c r="I16" s="17"/>
      <c r="J16" s="14"/>
      <c r="K16" s="20"/>
      <c r="L16" s="20"/>
    </row>
    <row r="17" spans="1:12" ht="24.75" customHeight="1">
      <c r="A17" s="31" t="s">
        <v>41</v>
      </c>
      <c r="B17" s="26" t="s">
        <v>28</v>
      </c>
      <c r="C17" s="26" t="s">
        <v>28</v>
      </c>
      <c r="D17" s="27" t="s">
        <v>28</v>
      </c>
      <c r="E17" s="26" t="s">
        <v>28</v>
      </c>
      <c r="F17" s="27" t="s">
        <v>28</v>
      </c>
      <c r="G17" s="26" t="s">
        <v>28</v>
      </c>
      <c r="H17" s="26" t="s">
        <v>28</v>
      </c>
      <c r="I17" s="26" t="s">
        <v>28</v>
      </c>
      <c r="J17" s="26" t="s">
        <v>28</v>
      </c>
      <c r="K17" s="32">
        <f>SUM(K18:K19)</f>
        <v>0</v>
      </c>
      <c r="L17" s="32">
        <f>SUM(L18:L19)</f>
        <v>0</v>
      </c>
    </row>
    <row r="18" spans="1:12" ht="9.75" customHeight="1">
      <c r="A18" s="7"/>
      <c r="B18" s="8"/>
      <c r="C18" s="8"/>
      <c r="D18" s="9"/>
      <c r="E18" s="8"/>
      <c r="F18" s="9"/>
      <c r="G18" s="8"/>
      <c r="H18" s="8"/>
      <c r="I18" s="18"/>
      <c r="J18" s="8"/>
      <c r="K18" s="19"/>
      <c r="L18" s="19"/>
    </row>
    <row r="19" spans="1:12" ht="9" customHeight="1">
      <c r="A19" s="13"/>
      <c r="B19" s="13"/>
      <c r="C19" s="14"/>
      <c r="D19" s="15"/>
      <c r="E19" s="15"/>
      <c r="F19" s="15"/>
      <c r="G19" s="16"/>
      <c r="H19" s="14"/>
      <c r="I19" s="17"/>
      <c r="J19" s="14"/>
      <c r="K19" s="20"/>
      <c r="L19" s="20"/>
    </row>
    <row r="20" spans="1:12" ht="15">
      <c r="A20" s="30" t="s">
        <v>42</v>
      </c>
      <c r="B20" s="26" t="s">
        <v>28</v>
      </c>
      <c r="C20" s="26" t="s">
        <v>28</v>
      </c>
      <c r="D20" s="27" t="s">
        <v>28</v>
      </c>
      <c r="E20" s="26" t="s">
        <v>28</v>
      </c>
      <c r="F20" s="27" t="s">
        <v>28</v>
      </c>
      <c r="G20" s="26" t="s">
        <v>28</v>
      </c>
      <c r="H20" s="26" t="s">
        <v>28</v>
      </c>
      <c r="I20" s="26" t="s">
        <v>28</v>
      </c>
      <c r="J20" s="26" t="s">
        <v>28</v>
      </c>
      <c r="K20" s="28">
        <f>K5+K17</f>
        <v>0</v>
      </c>
      <c r="L20" s="28">
        <f>L5+L17</f>
        <v>6274700</v>
      </c>
    </row>
    <row r="21" spans="1:12" ht="22.5">
      <c r="A21" s="31" t="s">
        <v>43</v>
      </c>
      <c r="B21" s="26" t="s">
        <v>28</v>
      </c>
      <c r="C21" s="26" t="s">
        <v>28</v>
      </c>
      <c r="D21" s="27" t="s">
        <v>28</v>
      </c>
      <c r="E21" s="26" t="s">
        <v>28</v>
      </c>
      <c r="F21" s="27" t="s">
        <v>28</v>
      </c>
      <c r="G21" s="26" t="s">
        <v>28</v>
      </c>
      <c r="H21" s="26" t="s">
        <v>28</v>
      </c>
      <c r="I21" s="26" t="s">
        <v>28</v>
      </c>
      <c r="J21" s="26" t="s">
        <v>28</v>
      </c>
      <c r="K21" s="28">
        <f>SUM(K22:K23)</f>
        <v>0</v>
      </c>
      <c r="L21" s="28">
        <f>SUM(L22:L23)</f>
        <v>0</v>
      </c>
    </row>
    <row r="22" spans="1:12" ht="9.75" customHeight="1">
      <c r="A22" s="7"/>
      <c r="B22" s="7"/>
      <c r="C22" s="8"/>
      <c r="D22" s="9"/>
      <c r="E22" s="10"/>
      <c r="F22" s="9"/>
      <c r="G22" s="11"/>
      <c r="H22" s="8"/>
      <c r="I22" s="12"/>
      <c r="J22" s="8"/>
      <c r="K22" s="19"/>
      <c r="L22" s="19"/>
    </row>
    <row r="23" spans="1:12" ht="5.25" customHeight="1">
      <c r="A23" s="33"/>
      <c r="B23" s="13"/>
      <c r="C23" s="14"/>
      <c r="D23" s="15"/>
      <c r="E23" s="15"/>
      <c r="F23" s="15"/>
      <c r="G23" s="16"/>
      <c r="H23" s="14"/>
      <c r="I23" s="17"/>
      <c r="J23" s="14"/>
      <c r="K23" s="20"/>
      <c r="L23" s="20"/>
    </row>
    <row r="24" spans="1:12" ht="22.5">
      <c r="A24" s="31" t="s">
        <v>44</v>
      </c>
      <c r="B24" s="26" t="s">
        <v>28</v>
      </c>
      <c r="C24" s="26" t="s">
        <v>28</v>
      </c>
      <c r="D24" s="27" t="s">
        <v>28</v>
      </c>
      <c r="E24" s="26" t="s">
        <v>28</v>
      </c>
      <c r="F24" s="27" t="s">
        <v>28</v>
      </c>
      <c r="G24" s="26" t="s">
        <v>28</v>
      </c>
      <c r="H24" s="26" t="s">
        <v>28</v>
      </c>
      <c r="I24" s="26" t="s">
        <v>28</v>
      </c>
      <c r="J24" s="26" t="s">
        <v>28</v>
      </c>
      <c r="K24" s="28">
        <f>SUM(K25:K26)</f>
        <v>0</v>
      </c>
      <c r="L24" s="28">
        <f>SUM(L25:L26)</f>
        <v>0</v>
      </c>
    </row>
    <row r="25" spans="1:12" ht="9" customHeight="1">
      <c r="A25" s="7"/>
      <c r="B25" s="7"/>
      <c r="C25" s="8"/>
      <c r="D25" s="9"/>
      <c r="E25" s="10"/>
      <c r="F25" s="9"/>
      <c r="G25" s="11"/>
      <c r="H25" s="8"/>
      <c r="I25" s="12"/>
      <c r="J25" s="8"/>
      <c r="K25" s="19"/>
      <c r="L25" s="19"/>
    </row>
    <row r="26" spans="1:12" ht="7.5" customHeight="1">
      <c r="A26" s="33"/>
      <c r="B26" s="13"/>
      <c r="C26" s="14"/>
      <c r="D26" s="15"/>
      <c r="E26" s="15"/>
      <c r="F26" s="15"/>
      <c r="G26" s="16"/>
      <c r="H26" s="14"/>
      <c r="I26" s="17"/>
      <c r="J26" s="14"/>
      <c r="K26" s="20"/>
      <c r="L26" s="20"/>
    </row>
    <row r="27" spans="1:12" ht="15">
      <c r="A27" s="30" t="s">
        <v>45</v>
      </c>
      <c r="B27" s="26" t="s">
        <v>28</v>
      </c>
      <c r="C27" s="26" t="s">
        <v>28</v>
      </c>
      <c r="D27" s="27" t="s">
        <v>28</v>
      </c>
      <c r="E27" s="26" t="s">
        <v>28</v>
      </c>
      <c r="F27" s="27" t="s">
        <v>28</v>
      </c>
      <c r="G27" s="26" t="s">
        <v>28</v>
      </c>
      <c r="H27" s="26" t="s">
        <v>28</v>
      </c>
      <c r="I27" s="26" t="s">
        <v>28</v>
      </c>
      <c r="J27" s="26" t="s">
        <v>28</v>
      </c>
      <c r="K27" s="28">
        <f>K21+K24</f>
        <v>0</v>
      </c>
      <c r="L27" s="28">
        <f>L21+L24</f>
        <v>0</v>
      </c>
    </row>
    <row r="28" spans="1:12" ht="22.5">
      <c r="A28" s="31" t="s">
        <v>46</v>
      </c>
      <c r="B28" s="26" t="s">
        <v>28</v>
      </c>
      <c r="C28" s="26" t="s">
        <v>28</v>
      </c>
      <c r="D28" s="27" t="s">
        <v>28</v>
      </c>
      <c r="E28" s="26" t="s">
        <v>28</v>
      </c>
      <c r="F28" s="27" t="s">
        <v>28</v>
      </c>
      <c r="G28" s="26" t="s">
        <v>28</v>
      </c>
      <c r="H28" s="26" t="s">
        <v>28</v>
      </c>
      <c r="I28" s="26" t="s">
        <v>28</v>
      </c>
      <c r="J28" s="26" t="s">
        <v>28</v>
      </c>
      <c r="K28" s="28">
        <f>SUM(K29:K30)</f>
        <v>0</v>
      </c>
      <c r="L28" s="28">
        <f>SUM(L29:L30)</f>
        <v>0</v>
      </c>
    </row>
    <row r="29" spans="1:12" ht="3.75" customHeight="1">
      <c r="A29" s="7"/>
      <c r="B29" s="7"/>
      <c r="C29" s="8"/>
      <c r="D29" s="9"/>
      <c r="E29" s="10"/>
      <c r="F29" s="9"/>
      <c r="G29" s="11"/>
      <c r="H29" s="8"/>
      <c r="I29" s="12"/>
      <c r="J29" s="8"/>
      <c r="K29" s="19"/>
      <c r="L29" s="19"/>
    </row>
    <row r="30" spans="1:12" ht="9" customHeight="1">
      <c r="A30" s="33"/>
      <c r="B30" s="13"/>
      <c r="C30" s="14"/>
      <c r="D30" s="15"/>
      <c r="E30" s="15"/>
      <c r="F30" s="15"/>
      <c r="G30" s="16"/>
      <c r="H30" s="14"/>
      <c r="I30" s="17"/>
      <c r="J30" s="14"/>
      <c r="K30" s="20"/>
      <c r="L30" s="20"/>
    </row>
    <row r="31" spans="1:12" ht="15">
      <c r="A31" s="31" t="s">
        <v>47</v>
      </c>
      <c r="B31" s="26" t="s">
        <v>28</v>
      </c>
      <c r="C31" s="26" t="s">
        <v>28</v>
      </c>
      <c r="D31" s="27" t="s">
        <v>28</v>
      </c>
      <c r="E31" s="26" t="s">
        <v>28</v>
      </c>
      <c r="F31" s="27" t="s">
        <v>28</v>
      </c>
      <c r="G31" s="26" t="s">
        <v>28</v>
      </c>
      <c r="H31" s="26" t="s">
        <v>28</v>
      </c>
      <c r="I31" s="26" t="s">
        <v>28</v>
      </c>
      <c r="J31" s="26" t="s">
        <v>28</v>
      </c>
      <c r="K31" s="28">
        <f>SUM(K32:K33)</f>
        <v>0</v>
      </c>
      <c r="L31" s="28">
        <f>SUM(L32:L33)</f>
        <v>0</v>
      </c>
    </row>
    <row r="32" spans="1:12" ht="5.25" customHeight="1">
      <c r="A32" s="7"/>
      <c r="B32" s="7"/>
      <c r="C32" s="8"/>
      <c r="D32" s="9"/>
      <c r="E32" s="10"/>
      <c r="F32" s="9"/>
      <c r="G32" s="11"/>
      <c r="H32" s="8"/>
      <c r="I32" s="12"/>
      <c r="J32" s="8"/>
      <c r="K32" s="19"/>
      <c r="L32" s="19"/>
    </row>
    <row r="33" spans="1:12" ht="7.5" customHeight="1">
      <c r="A33" s="33"/>
      <c r="B33" s="13"/>
      <c r="C33" s="14"/>
      <c r="D33" s="15"/>
      <c r="E33" s="15"/>
      <c r="F33" s="15"/>
      <c r="G33" s="16"/>
      <c r="H33" s="14"/>
      <c r="I33" s="17"/>
      <c r="J33" s="14"/>
      <c r="K33" s="20"/>
      <c r="L33" s="20"/>
    </row>
    <row r="34" spans="1:12" ht="15">
      <c r="A34" s="30" t="s">
        <v>48</v>
      </c>
      <c r="B34" s="26" t="s">
        <v>28</v>
      </c>
      <c r="C34" s="26" t="s">
        <v>28</v>
      </c>
      <c r="D34" s="27" t="s">
        <v>28</v>
      </c>
      <c r="E34" s="26" t="s">
        <v>28</v>
      </c>
      <c r="F34" s="27" t="s">
        <v>28</v>
      </c>
      <c r="G34" s="26" t="s">
        <v>28</v>
      </c>
      <c r="H34" s="26" t="s">
        <v>28</v>
      </c>
      <c r="I34" s="26" t="s">
        <v>28</v>
      </c>
      <c r="J34" s="26" t="s">
        <v>28</v>
      </c>
      <c r="K34" s="28">
        <f>K28+K31</f>
        <v>0</v>
      </c>
      <c r="L34" s="28">
        <f>L28+L31</f>
        <v>0</v>
      </c>
    </row>
    <row r="35" spans="1:12" ht="22.5">
      <c r="A35" s="31" t="s">
        <v>49</v>
      </c>
      <c r="B35" s="26" t="s">
        <v>28</v>
      </c>
      <c r="C35" s="26" t="s">
        <v>28</v>
      </c>
      <c r="D35" s="27" t="s">
        <v>28</v>
      </c>
      <c r="E35" s="26" t="s">
        <v>28</v>
      </c>
      <c r="F35" s="27" t="s">
        <v>28</v>
      </c>
      <c r="G35" s="26" t="s">
        <v>28</v>
      </c>
      <c r="H35" s="26" t="s">
        <v>28</v>
      </c>
      <c r="I35" s="26" t="s">
        <v>28</v>
      </c>
      <c r="J35" s="26" t="s">
        <v>28</v>
      </c>
      <c r="K35" s="28">
        <f>K5+K21+K28</f>
        <v>0</v>
      </c>
      <c r="L35" s="28">
        <f>L5+L21+L28</f>
        <v>6274700</v>
      </c>
    </row>
    <row r="36" spans="1:12" ht="22.5">
      <c r="A36" s="31" t="s">
        <v>50</v>
      </c>
      <c r="B36" s="26" t="s">
        <v>28</v>
      </c>
      <c r="C36" s="26" t="s">
        <v>28</v>
      </c>
      <c r="D36" s="27" t="s">
        <v>28</v>
      </c>
      <c r="E36" s="26" t="s">
        <v>28</v>
      </c>
      <c r="F36" s="27" t="s">
        <v>28</v>
      </c>
      <c r="G36" s="26" t="s">
        <v>28</v>
      </c>
      <c r="H36" s="26" t="s">
        <v>28</v>
      </c>
      <c r="I36" s="26" t="s">
        <v>28</v>
      </c>
      <c r="J36" s="26" t="s">
        <v>28</v>
      </c>
      <c r="K36" s="28">
        <f>K17+K24+K31</f>
        <v>0</v>
      </c>
      <c r="L36" s="28">
        <f>L17+L24+L31</f>
        <v>0</v>
      </c>
    </row>
    <row r="37" spans="1:12" ht="15">
      <c r="A37" s="30" t="s">
        <v>51</v>
      </c>
      <c r="B37" s="26" t="s">
        <v>28</v>
      </c>
      <c r="C37" s="26" t="s">
        <v>28</v>
      </c>
      <c r="D37" s="27" t="s">
        <v>28</v>
      </c>
      <c r="E37" s="26" t="s">
        <v>28</v>
      </c>
      <c r="F37" s="27" t="s">
        <v>28</v>
      </c>
      <c r="G37" s="26" t="s">
        <v>28</v>
      </c>
      <c r="H37" s="26" t="s">
        <v>28</v>
      </c>
      <c r="I37" s="26" t="s">
        <v>28</v>
      </c>
      <c r="J37" s="26" t="s">
        <v>28</v>
      </c>
      <c r="K37" s="34">
        <f>K35+K36</f>
        <v>0</v>
      </c>
      <c r="L37" s="34">
        <f>L35+L36</f>
        <v>6274700</v>
      </c>
    </row>
  </sheetData>
  <sheetProtection/>
  <mergeCells count="9">
    <mergeCell ref="J1:J2"/>
    <mergeCell ref="K1:K2"/>
    <mergeCell ref="L1:L2"/>
    <mergeCell ref="A1:A2"/>
    <mergeCell ref="B1:D1"/>
    <mergeCell ref="E1:F1"/>
    <mergeCell ref="G1:G2"/>
    <mergeCell ref="H1:H2"/>
    <mergeCell ref="I1:I2"/>
  </mergeCells>
  <printOptions/>
  <pageMargins left="0.31496062992125984" right="0" top="0.5511811023622047" bottom="0" header="0" footer="0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</dc:creator>
  <cp:keywords/>
  <dc:description/>
  <cp:lastModifiedBy>Fin</cp:lastModifiedBy>
  <cp:lastPrinted>2017-02-15T15:17:20Z</cp:lastPrinted>
  <dcterms:created xsi:type="dcterms:W3CDTF">2017-02-06T09:13:24Z</dcterms:created>
  <dcterms:modified xsi:type="dcterms:W3CDTF">2017-02-16T07:42:23Z</dcterms:modified>
  <cp:category/>
  <cp:version/>
  <cp:contentType/>
  <cp:contentStatus/>
</cp:coreProperties>
</file>