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1000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'Лист1'!$5:$8</definedName>
    <definedName name="_xlnm.Print_Area" localSheetId="0">'Лист1'!$A$1:$O$34</definedName>
    <definedName name="_xlnm.Print_Area" localSheetId="1">'Лист2'!$A$1:$G$17</definedName>
  </definedNames>
  <calcPr fullCalcOnLoad="1"/>
</workbook>
</file>

<file path=xl/sharedStrings.xml><?xml version="1.0" encoding="utf-8"?>
<sst xmlns="http://schemas.openxmlformats.org/spreadsheetml/2006/main" count="167" uniqueCount="86">
  <si>
    <t>Приложение 1 к Порядку</t>
  </si>
  <si>
    <t>Аналитический отчет по предоставленным (планируемым к предоставлению) налоговым льготам</t>
  </si>
  <si>
    <t>п/п</t>
  </si>
  <si>
    <t>Наименование налога</t>
  </si>
  <si>
    <t>Наименование льготной категории</t>
  </si>
  <si>
    <t>Вид льготы</t>
  </si>
  <si>
    <t>Объем предоставленных льгот (ВД), тыс. руб.</t>
  </si>
  <si>
    <t>Оценка эффективности</t>
  </si>
  <si>
    <t>Результат оценки</t>
  </si>
  <si>
    <t>бюджетной,</t>
  </si>
  <si>
    <t xml:space="preserve">социальной, </t>
  </si>
  <si>
    <t xml:space="preserve">экономической, </t>
  </si>
  <si>
    <t xml:space="preserve">общая </t>
  </si>
  <si>
    <t>эффективна / неэффективна</t>
  </si>
  <si>
    <t>Степень эффективности (низкая, средняя, высокая)</t>
  </si>
  <si>
    <t>полное освобождение</t>
  </si>
  <si>
    <t>Земельный налог (с юридических лиц)</t>
  </si>
  <si>
    <t>эффективна</t>
  </si>
  <si>
    <t>средняя или высокая</t>
  </si>
  <si>
    <t>средняя</t>
  </si>
  <si>
    <t>пролонгировать</t>
  </si>
  <si>
    <t>Земельный налог (с физических лиц)</t>
  </si>
  <si>
    <t>Налог на имущество физических лиц</t>
  </si>
  <si>
    <t>min 1,5</t>
  </si>
  <si>
    <t>организации, реализующие инвестиционные проекты, одобренные в установленном порядке Администрацией муниципального района и соответствующие требованиям, установленным Правилами расчета момента достижения полной окупаемости вложенных средств, расчетного срока окупаемости и определения иных особенностей применения льгот для организаций, осуществляющих инвестиционные проекты в Новгородской области, утвержденными постановлением Новгородской областной Думы от 29.01.97 N 500-ОД</t>
  </si>
  <si>
    <t>граждане, достигшие возраста 80 лет</t>
  </si>
  <si>
    <t>органы местного самоуправления</t>
  </si>
  <si>
    <t>низкая</t>
  </si>
  <si>
    <t>Город Старая Русса</t>
  </si>
  <si>
    <t>1.2</t>
  </si>
  <si>
    <t>2.1</t>
  </si>
  <si>
    <t>ко-во человек</t>
  </si>
  <si>
    <t>з/п год всего</t>
  </si>
  <si>
    <t>откл 2015 от 2014</t>
  </si>
  <si>
    <t>среднемес. з/п</t>
  </si>
  <si>
    <t>Кб.э.</t>
  </si>
  <si>
    <t>-15,1/148,7=-0,1</t>
  </si>
  <si>
    <t xml:space="preserve">   Кс.э. можно рассчитать только при обращении субъекта инвестиционной деятельности. Определяем наиболее вероятный минимальный эффект (создание новых рабочих мест min 0,5) </t>
  </si>
  <si>
    <t xml:space="preserve"> Кэ.э. можно рассчитать только при обращении субъекта инвестиционной деятельности. Определяем наиболее вероятный минимальный эффект (min 1), т.к. один из показателей экономической эффективности обязательно будет достигнут (рост объемов производства продукции работ, услуг).</t>
  </si>
  <si>
    <t xml:space="preserve"> п.3.2. порядка</t>
  </si>
  <si>
    <t>п.3.3.порядка</t>
  </si>
  <si>
    <t>п. 3.4. порядка</t>
  </si>
  <si>
    <t>Доля в общем объемепо данному налогу, %</t>
  </si>
  <si>
    <t>бюджетный эффект от минимизации встречных финансовых потоков Кб.э.=1</t>
  </si>
  <si>
    <t>Социальный эффект - повышение социальной поддержки населения Кс.э.=1</t>
  </si>
  <si>
    <t>1.6</t>
  </si>
  <si>
    <t>1.7</t>
  </si>
  <si>
    <t>Земельный налог</t>
  </si>
  <si>
    <t>Предложение по итогам оценки</t>
  </si>
  <si>
    <t>расчет Кб.э.</t>
  </si>
  <si>
    <t xml:space="preserve">НДФЛ всего </t>
  </si>
  <si>
    <t>НДФЛ 10% в бюджет города</t>
  </si>
  <si>
    <t>период</t>
  </si>
  <si>
    <t>Создание новых рабочих мест</t>
  </si>
  <si>
    <t xml:space="preserve">Эффект </t>
  </si>
  <si>
    <t>0</t>
  </si>
  <si>
    <t xml:space="preserve">Повышение среднемясячной з/пл </t>
  </si>
  <si>
    <t>рост з/пл,%</t>
  </si>
  <si>
    <t>расчет Кс.э.</t>
  </si>
  <si>
    <t>Итого Кс.э.</t>
  </si>
  <si>
    <t>пожарная охрана</t>
  </si>
  <si>
    <t>показатель социальной эффективности / период</t>
  </si>
  <si>
    <t>бюджетной,  Кб.э.</t>
  </si>
  <si>
    <t>социальной, Кс.э.</t>
  </si>
  <si>
    <t>экономической, К.э.э.</t>
  </si>
  <si>
    <t>общая, Кэф.</t>
  </si>
  <si>
    <t>рассчет эффективности возможен только при обращении субъекта инвестиционной деятельности</t>
  </si>
  <si>
    <t>Кб.э.  Наиболее вероятный минимальный эффект min 0.</t>
  </si>
  <si>
    <t>Льгот по налогу на имущество не предоставлены</t>
  </si>
  <si>
    <t>Сумма налога поступившая в бюджет за 2018 год 1045 тыс.рублей</t>
  </si>
  <si>
    <t>участники и инвалиды Великой Отечественной войны, бывшие несовершеннолетние узники и вдовы участников и инвалидов Великой Отечественной войны;</t>
  </si>
  <si>
    <t>за 2018 год</t>
  </si>
  <si>
    <t>Поддорское сельское поселение</t>
  </si>
  <si>
    <t>не эффективная</t>
  </si>
  <si>
    <t>льгота отменена с 01.01.2018 года</t>
  </si>
  <si>
    <t>Селеевское сельское поселение</t>
  </si>
  <si>
    <t>1.3</t>
  </si>
  <si>
    <t>1.1</t>
  </si>
  <si>
    <t>малообеспеченные граждане и граждене</t>
  </si>
  <si>
    <t>Установить  льготу в размере 50 процентов на срок  два года с момента введения объекта в эксплуатацию на вновь построенный жилой объект, возведенный  собственными силами после 1 января 2014 года физическим лицом, не пользующимся правом на льготу в соответствии со ст. 407 НК РФ .</t>
  </si>
  <si>
    <t>Освободить от уплаты налога на имущество физических лиц налогоплатильщиков граждан, осуществляющих проектирование  и строительство индивидуального жилого дома взамен сгоревшего (на основании акта о пожаре) на срок 2 года с момента введения объекта в эксплуатацию на вновь построенный жилой объект.</t>
  </si>
  <si>
    <t>частичное освобождение</t>
  </si>
  <si>
    <t>Белебелковское сельское поселение</t>
  </si>
  <si>
    <t>эффективная</t>
  </si>
  <si>
    <t>Сумма поступившая в бюджет в 2018 году 83,2 тыс.рублей</t>
  </si>
  <si>
    <t>Сумма поступившая в бюджет в 2018 году 514,4 тыс.рублей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</si>
</sst>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Font="1" applyBorder="1" applyAlignment="1">
      <alignment horizontal="justify" vertical="center"/>
    </xf>
    <xf numFmtId="0" fontId="36" fillId="0" borderId="1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36" fillId="0" borderId="10" xfId="0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justify" vertical="center" wrapText="1"/>
    </xf>
    <xf numFmtId="49" fontId="0" fillId="0" borderId="0" xfId="0" applyNumberFormat="1" applyAlignment="1">
      <alignment/>
    </xf>
    <xf numFmtId="49" fontId="37" fillId="0" borderId="10" xfId="0" applyNumberFormat="1" applyFont="1" applyBorder="1" applyAlignment="1">
      <alignment horizontal="justify" vertical="center" wrapText="1"/>
    </xf>
    <xf numFmtId="0" fontId="37" fillId="0" borderId="10" xfId="0" applyFont="1" applyBorder="1" applyAlignment="1">
      <alignment horizontal="justify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37" fillId="0" borderId="10" xfId="0" applyNumberFormat="1" applyFont="1" applyBorder="1" applyAlignment="1">
      <alignment horizontal="justify" vertical="center"/>
    </xf>
    <xf numFmtId="0" fontId="38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49" fontId="36" fillId="0" borderId="10" xfId="0" applyNumberFormat="1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49" fontId="37" fillId="0" borderId="11" xfId="0" applyNumberFormat="1" applyFont="1" applyBorder="1" applyAlignment="1">
      <alignment horizontal="justify" vertical="center" wrapText="1"/>
    </xf>
    <xf numFmtId="0" fontId="0" fillId="0" borderId="11" xfId="0" applyBorder="1" applyAlignment="1">
      <alignment/>
    </xf>
    <xf numFmtId="0" fontId="3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9" fontId="0" fillId="0" borderId="10" xfId="0" applyNumberFormat="1" applyBorder="1" applyAlignment="1">
      <alignment horizontal="center"/>
    </xf>
    <xf numFmtId="0" fontId="36" fillId="0" borderId="0" xfId="0" applyFont="1" applyFill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justify" vertical="top" wrapText="1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 horizontal="justify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9" fontId="38" fillId="0" borderId="10" xfId="0" applyNumberFormat="1" applyFont="1" applyBorder="1" applyAlignment="1">
      <alignment horizontal="justify" vertical="center"/>
    </xf>
    <xf numFmtId="0" fontId="38" fillId="0" borderId="10" xfId="0" applyFont="1" applyBorder="1" applyAlignment="1">
      <alignment horizontal="justify" vertical="center" wrapText="1"/>
    </xf>
    <xf numFmtId="49" fontId="0" fillId="0" borderId="10" xfId="0" applyNumberForma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justify" wrapText="1"/>
    </xf>
    <xf numFmtId="0" fontId="36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10" fontId="38" fillId="0" borderId="10" xfId="0" applyNumberFormat="1" applyFont="1" applyBorder="1" applyAlignment="1">
      <alignment vertical="center"/>
    </xf>
    <xf numFmtId="10" fontId="38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40" fillId="0" borderId="14" xfId="0" applyNumberFormat="1" applyFont="1" applyBorder="1" applyAlignment="1">
      <alignment horizontal="center" vertical="center"/>
    </xf>
    <xf numFmtId="49" fontId="36" fillId="0" borderId="14" xfId="0" applyNumberFormat="1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vertical="top" wrapText="1"/>
    </xf>
    <xf numFmtId="49" fontId="27" fillId="0" borderId="15" xfId="0" applyNumberFormat="1" applyFont="1" applyBorder="1" applyAlignment="1">
      <alignment horizontal="left"/>
    </xf>
    <xf numFmtId="49" fontId="27" fillId="0" borderId="16" xfId="0" applyNumberFormat="1" applyFont="1" applyBorder="1" applyAlignment="1">
      <alignment horizontal="left"/>
    </xf>
    <xf numFmtId="49" fontId="27" fillId="0" borderId="17" xfId="0" applyNumberFormat="1" applyFont="1" applyBorder="1" applyAlignment="1">
      <alignment horizontal="left"/>
    </xf>
    <xf numFmtId="49" fontId="36" fillId="0" borderId="15" xfId="0" applyNumberFormat="1" applyFont="1" applyBorder="1" applyAlignment="1">
      <alignment horizontal="left" vertical="center" wrapText="1"/>
    </xf>
    <xf numFmtId="49" fontId="36" fillId="0" borderId="16" xfId="0" applyNumberFormat="1" applyFont="1" applyBorder="1" applyAlignment="1">
      <alignment horizontal="left" vertical="center" wrapText="1"/>
    </xf>
    <xf numFmtId="49" fontId="36" fillId="0" borderId="17" xfId="0" applyNumberFormat="1" applyFont="1" applyBorder="1" applyAlignment="1">
      <alignment horizontal="left" vertical="center" wrapText="1"/>
    </xf>
    <xf numFmtId="49" fontId="40" fillId="0" borderId="15" xfId="0" applyNumberFormat="1" applyFont="1" applyBorder="1" applyAlignment="1">
      <alignment horizontal="left" vertical="center" wrapText="1"/>
    </xf>
    <xf numFmtId="49" fontId="40" fillId="0" borderId="16" xfId="0" applyNumberFormat="1" applyFont="1" applyBorder="1" applyAlignment="1">
      <alignment horizontal="left" vertical="center" wrapText="1"/>
    </xf>
    <xf numFmtId="49" fontId="40" fillId="0" borderId="17" xfId="0" applyNumberFormat="1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wrapText="1"/>
    </xf>
    <xf numFmtId="0" fontId="38" fillId="0" borderId="16" xfId="0" applyFont="1" applyBorder="1" applyAlignment="1">
      <alignment horizontal="left" wrapText="1"/>
    </xf>
    <xf numFmtId="0" fontId="38" fillId="0" borderId="17" xfId="0" applyFont="1" applyBorder="1" applyAlignment="1">
      <alignment horizontal="left" wrapText="1"/>
    </xf>
    <xf numFmtId="0" fontId="39" fillId="0" borderId="18" xfId="0" applyFont="1" applyBorder="1" applyAlignment="1">
      <alignment/>
    </xf>
    <xf numFmtId="0" fontId="27" fillId="0" borderId="18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7" fillId="0" borderId="15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1.wmf" /><Relationship Id="rId6" Type="http://schemas.openxmlformats.org/officeDocument/2006/relationships/image" Target="../media/image2.wmf" /><Relationship Id="rId7" Type="http://schemas.openxmlformats.org/officeDocument/2006/relationships/image" Target="../media/image3.wmf" /><Relationship Id="rId8" Type="http://schemas.openxmlformats.org/officeDocument/2006/relationships/image" Target="../media/image4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view="pageBreakPreview" zoomScale="90" zoomScaleSheetLayoutView="90" zoomScalePageLayoutView="0" workbookViewId="0" topLeftCell="A1">
      <selection activeCell="O20" sqref="O20"/>
    </sheetView>
  </sheetViews>
  <sheetFormatPr defaultColWidth="9.140625" defaultRowHeight="15"/>
  <cols>
    <col min="1" max="1" width="5.57421875" style="7" customWidth="1"/>
    <col min="2" max="2" width="22.8515625" style="0" hidden="1" customWidth="1"/>
    <col min="3" max="3" width="32.7109375" style="0" customWidth="1"/>
    <col min="4" max="4" width="15.421875" style="0" customWidth="1"/>
    <col min="5" max="5" width="8.00390625" style="0" customWidth="1"/>
    <col min="6" max="6" width="7.7109375" style="0" customWidth="1"/>
    <col min="7" max="7" width="12.7109375" style="0" customWidth="1"/>
    <col min="8" max="8" width="15.140625" style="0" customWidth="1"/>
    <col min="9" max="9" width="9.140625" style="0" customWidth="1"/>
    <col min="11" max="11" width="12.00390625" style="0" customWidth="1"/>
    <col min="12" max="12" width="10.28125" style="0" customWidth="1"/>
    <col min="13" max="13" width="13.140625" style="0" customWidth="1"/>
    <col min="14" max="14" width="3.8515625" style="0" customWidth="1"/>
    <col min="15" max="15" width="15.57421875" style="0" customWidth="1"/>
  </cols>
  <sheetData>
    <row r="1" spans="1:13" ht="15.7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5.7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5.75">
      <c r="A3" s="76" t="s">
        <v>71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5.75">
      <c r="A4" s="77" t="s">
        <v>72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3" ht="15.75">
      <c r="A5" s="79" t="s">
        <v>2</v>
      </c>
      <c r="B5" s="80" t="s">
        <v>3</v>
      </c>
      <c r="C5" s="80" t="s">
        <v>4</v>
      </c>
      <c r="D5" s="80" t="s">
        <v>5</v>
      </c>
      <c r="E5" s="80" t="s">
        <v>6</v>
      </c>
      <c r="F5" s="80" t="s">
        <v>42</v>
      </c>
      <c r="G5" s="81" t="s">
        <v>7</v>
      </c>
      <c r="H5" s="81"/>
      <c r="I5" s="81"/>
      <c r="J5" s="81"/>
      <c r="K5" s="80" t="s">
        <v>8</v>
      </c>
      <c r="L5" s="80"/>
      <c r="M5" s="80" t="s">
        <v>48</v>
      </c>
    </row>
    <row r="6" spans="1:13" s="4" customFormat="1" ht="79.5" customHeight="1">
      <c r="A6" s="79"/>
      <c r="B6" s="80"/>
      <c r="C6" s="80"/>
      <c r="D6" s="80"/>
      <c r="E6" s="80"/>
      <c r="F6" s="80"/>
      <c r="G6" s="81" t="s">
        <v>9</v>
      </c>
      <c r="H6" s="81" t="s">
        <v>10</v>
      </c>
      <c r="I6" s="80" t="s">
        <v>11</v>
      </c>
      <c r="J6" s="81" t="s">
        <v>12</v>
      </c>
      <c r="K6" s="82" t="s">
        <v>13</v>
      </c>
      <c r="L6" s="82" t="s">
        <v>14</v>
      </c>
      <c r="M6" s="80"/>
    </row>
    <row r="7" spans="1:13" s="4" customFormat="1" ht="15">
      <c r="A7" s="79"/>
      <c r="B7" s="80"/>
      <c r="C7" s="80"/>
      <c r="D7" s="80"/>
      <c r="E7" s="80"/>
      <c r="F7" s="80"/>
      <c r="G7" s="81"/>
      <c r="H7" s="81"/>
      <c r="I7" s="80"/>
      <c r="J7" s="81"/>
      <c r="K7" s="82"/>
      <c r="L7" s="82"/>
      <c r="M7" s="80"/>
    </row>
    <row r="8" spans="1:13" s="4" customFormat="1" ht="21.75" customHeight="1">
      <c r="A8" s="79"/>
      <c r="B8" s="80"/>
      <c r="C8" s="80"/>
      <c r="D8" s="80"/>
      <c r="E8" s="80"/>
      <c r="F8" s="80"/>
      <c r="G8" s="81"/>
      <c r="H8" s="81"/>
      <c r="I8" s="80"/>
      <c r="J8" s="81"/>
      <c r="K8" s="82"/>
      <c r="L8" s="82"/>
      <c r="M8" s="80"/>
    </row>
    <row r="9" spans="1:13" s="4" customFormat="1" ht="19.5" customHeight="1">
      <c r="A9" s="21"/>
      <c r="B9" s="19"/>
      <c r="C9" s="19"/>
      <c r="D9" s="19"/>
      <c r="E9" s="19"/>
      <c r="F9" s="19"/>
      <c r="G9" s="18" t="s">
        <v>39</v>
      </c>
      <c r="H9" s="18" t="s">
        <v>40</v>
      </c>
      <c r="I9" s="19" t="s">
        <v>41</v>
      </c>
      <c r="J9" s="18"/>
      <c r="K9" s="20"/>
      <c r="L9" s="20"/>
      <c r="M9" s="19"/>
    </row>
    <row r="10" spans="1:13" ht="15.75" hidden="1">
      <c r="A10" s="86" t="s">
        <v>28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8"/>
    </row>
    <row r="11" spans="1:13" ht="15.75">
      <c r="A11" s="89" t="s">
        <v>47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1"/>
    </row>
    <row r="12" spans="1:15" ht="117" customHeight="1">
      <c r="A12" s="6" t="s">
        <v>29</v>
      </c>
      <c r="B12" s="3" t="s">
        <v>16</v>
      </c>
      <c r="C12" s="2" t="s">
        <v>26</v>
      </c>
      <c r="D12" s="9" t="s">
        <v>15</v>
      </c>
      <c r="E12" s="5">
        <v>0</v>
      </c>
      <c r="F12" s="49">
        <v>0</v>
      </c>
      <c r="G12" s="5" t="s">
        <v>43</v>
      </c>
      <c r="H12" s="5"/>
      <c r="I12" s="5"/>
      <c r="J12" s="5">
        <v>0</v>
      </c>
      <c r="K12" s="12" t="s">
        <v>73</v>
      </c>
      <c r="L12" s="12" t="s">
        <v>27</v>
      </c>
      <c r="M12" s="12" t="s">
        <v>74</v>
      </c>
      <c r="O12" s="52"/>
    </row>
    <row r="13" spans="1:15" ht="54" customHeight="1">
      <c r="A13" s="17" t="s">
        <v>45</v>
      </c>
      <c r="B13" s="3" t="s">
        <v>21</v>
      </c>
      <c r="C13" s="53" t="s">
        <v>25</v>
      </c>
      <c r="D13" s="8" t="s">
        <v>15</v>
      </c>
      <c r="E13" s="46">
        <v>0</v>
      </c>
      <c r="F13" s="47">
        <v>0</v>
      </c>
      <c r="G13" s="5"/>
      <c r="H13" s="73" t="s">
        <v>44</v>
      </c>
      <c r="I13" s="5"/>
      <c r="J13" s="5">
        <v>1</v>
      </c>
      <c r="K13" s="12" t="s">
        <v>17</v>
      </c>
      <c r="L13" s="12" t="s">
        <v>19</v>
      </c>
      <c r="M13" s="12" t="s">
        <v>20</v>
      </c>
      <c r="N13" s="14"/>
      <c r="O13" s="15"/>
    </row>
    <row r="14" spans="1:15" ht="81.75" customHeight="1">
      <c r="A14" s="10" t="s">
        <v>46</v>
      </c>
      <c r="B14" s="3" t="s">
        <v>21</v>
      </c>
      <c r="C14" s="51" t="s">
        <v>70</v>
      </c>
      <c r="D14" s="8" t="s">
        <v>15</v>
      </c>
      <c r="E14" s="46">
        <v>27</v>
      </c>
      <c r="F14" s="48">
        <v>0.026</v>
      </c>
      <c r="G14" s="5"/>
      <c r="H14" s="73"/>
      <c r="I14" s="5"/>
      <c r="J14" s="5">
        <v>1</v>
      </c>
      <c r="K14" s="12" t="s">
        <v>17</v>
      </c>
      <c r="L14" s="12" t="s">
        <v>19</v>
      </c>
      <c r="M14" s="12" t="s">
        <v>20</v>
      </c>
      <c r="N14" s="14"/>
      <c r="O14" s="50" t="s">
        <v>69</v>
      </c>
    </row>
    <row r="15" spans="1:15" ht="15">
      <c r="A15" s="83" t="s">
        <v>22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5"/>
      <c r="N15" s="14"/>
      <c r="O15" s="16"/>
    </row>
    <row r="16" spans="1:15" ht="93" customHeight="1">
      <c r="A16" s="10" t="s">
        <v>30</v>
      </c>
      <c r="B16" s="13" t="s">
        <v>22</v>
      </c>
      <c r="C16" s="41" t="s">
        <v>68</v>
      </c>
      <c r="D16" s="25"/>
      <c r="E16" s="28"/>
      <c r="F16" s="29"/>
      <c r="G16" s="26"/>
      <c r="H16" s="27"/>
      <c r="I16" s="27"/>
      <c r="J16" s="5"/>
      <c r="K16" s="12"/>
      <c r="L16" s="12"/>
      <c r="M16" s="12"/>
      <c r="N16" s="14"/>
      <c r="O16" s="15"/>
    </row>
    <row r="18" spans="3:13" ht="15.75">
      <c r="C18" s="56"/>
      <c r="D18" s="57" t="s">
        <v>75</v>
      </c>
      <c r="E18" s="57"/>
      <c r="F18" s="57"/>
      <c r="G18" s="56"/>
      <c r="H18" s="56"/>
      <c r="I18" s="56"/>
      <c r="J18" s="56"/>
      <c r="K18" s="56"/>
      <c r="L18" s="56"/>
      <c r="M18" s="56"/>
    </row>
    <row r="19" spans="3:13" ht="15.75">
      <c r="C19" s="57" t="s">
        <v>47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5" s="1" customFormat="1" ht="117" customHeight="1">
      <c r="A20" s="60" t="s">
        <v>76</v>
      </c>
      <c r="B20" s="60"/>
      <c r="C20" s="58" t="s">
        <v>26</v>
      </c>
      <c r="D20" s="6" t="s">
        <v>15</v>
      </c>
      <c r="E20" s="61">
        <v>0</v>
      </c>
      <c r="F20" s="61">
        <v>0</v>
      </c>
      <c r="G20" s="54" t="s">
        <v>43</v>
      </c>
      <c r="H20" s="61"/>
      <c r="I20" s="61"/>
      <c r="J20" s="61">
        <v>0</v>
      </c>
      <c r="K20" s="54" t="s">
        <v>73</v>
      </c>
      <c r="L20" s="54" t="s">
        <v>27</v>
      </c>
      <c r="M20" s="54" t="s">
        <v>74</v>
      </c>
      <c r="O20" s="50"/>
    </row>
    <row r="21" spans="1:15" ht="95.25" customHeight="1">
      <c r="A21" s="10" t="s">
        <v>77</v>
      </c>
      <c r="B21" s="10"/>
      <c r="C21" s="64" t="s">
        <v>78</v>
      </c>
      <c r="D21" s="6" t="s">
        <v>15</v>
      </c>
      <c r="E21" s="62">
        <v>0</v>
      </c>
      <c r="F21" s="62">
        <v>0</v>
      </c>
      <c r="G21" s="62"/>
      <c r="H21" s="73" t="s">
        <v>44</v>
      </c>
      <c r="I21" s="62"/>
      <c r="J21" s="61">
        <v>1</v>
      </c>
      <c r="K21" s="54" t="s">
        <v>17</v>
      </c>
      <c r="L21" s="54" t="s">
        <v>19</v>
      </c>
      <c r="M21" s="54" t="s">
        <v>20</v>
      </c>
      <c r="O21">
        <v>0</v>
      </c>
    </row>
    <row r="22" spans="1:15" ht="111" customHeight="1">
      <c r="A22" s="10" t="s">
        <v>29</v>
      </c>
      <c r="B22" s="10"/>
      <c r="C22" s="59" t="s">
        <v>70</v>
      </c>
      <c r="D22" s="6" t="s">
        <v>15</v>
      </c>
      <c r="E22" s="62">
        <v>3</v>
      </c>
      <c r="F22" s="62">
        <v>0</v>
      </c>
      <c r="G22" s="62"/>
      <c r="H22" s="73"/>
      <c r="I22" s="62"/>
      <c r="J22" s="61"/>
      <c r="K22" s="54" t="s">
        <v>17</v>
      </c>
      <c r="L22" s="54" t="s">
        <v>19</v>
      </c>
      <c r="M22" s="54" t="s">
        <v>20</v>
      </c>
      <c r="O22">
        <v>0</v>
      </c>
    </row>
    <row r="23" spans="1:13" ht="29.25" customHeight="1">
      <c r="A23" s="10"/>
      <c r="B23" s="10"/>
      <c r="C23" s="92" t="s">
        <v>22</v>
      </c>
      <c r="D23" s="93"/>
      <c r="E23" s="93"/>
      <c r="F23" s="93"/>
      <c r="G23" s="93"/>
      <c r="H23" s="93"/>
      <c r="I23" s="93"/>
      <c r="J23" s="93"/>
      <c r="K23" s="93"/>
      <c r="L23" s="93"/>
      <c r="M23" s="94"/>
    </row>
    <row r="24" spans="1:15" ht="147" customHeight="1">
      <c r="A24" s="10"/>
      <c r="B24" s="11"/>
      <c r="C24" s="65" t="s">
        <v>79</v>
      </c>
      <c r="D24" s="6" t="s">
        <v>81</v>
      </c>
      <c r="E24" s="67">
        <v>0</v>
      </c>
      <c r="F24" s="67">
        <v>0</v>
      </c>
      <c r="G24" s="67"/>
      <c r="H24" s="73" t="s">
        <v>44</v>
      </c>
      <c r="I24" s="67"/>
      <c r="J24" s="67">
        <v>1</v>
      </c>
      <c r="K24" s="55" t="s">
        <v>17</v>
      </c>
      <c r="L24" s="63" t="s">
        <v>19</v>
      </c>
      <c r="M24" s="55" t="s">
        <v>20</v>
      </c>
      <c r="O24">
        <v>0</v>
      </c>
    </row>
    <row r="25" spans="1:13" ht="164.25" customHeight="1">
      <c r="A25" s="10"/>
      <c r="B25" s="11"/>
      <c r="C25" s="65" t="s">
        <v>80</v>
      </c>
      <c r="D25" s="68" t="s">
        <v>15</v>
      </c>
      <c r="E25" s="67">
        <v>0</v>
      </c>
      <c r="F25" s="67">
        <v>0</v>
      </c>
      <c r="G25" s="67"/>
      <c r="H25" s="73"/>
      <c r="I25" s="67"/>
      <c r="J25" s="67">
        <v>1</v>
      </c>
      <c r="K25" s="68" t="s">
        <v>17</v>
      </c>
      <c r="L25" s="67" t="s">
        <v>19</v>
      </c>
      <c r="M25" s="68" t="s">
        <v>20</v>
      </c>
    </row>
    <row r="26" spans="3:13" ht="34.5" customHeight="1">
      <c r="C26" s="57"/>
      <c r="D26" s="95" t="s">
        <v>82</v>
      </c>
      <c r="E26" s="95"/>
      <c r="F26" s="95"/>
      <c r="G26" s="96"/>
      <c r="H26" s="56"/>
      <c r="I26" s="56"/>
      <c r="J26" s="56"/>
      <c r="K26" s="56"/>
      <c r="L26" s="56"/>
      <c r="M26" s="56"/>
    </row>
    <row r="27" spans="3:13" ht="32.25" customHeight="1">
      <c r="C27" s="57" t="s">
        <v>47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1:15" ht="129.75" customHeight="1">
      <c r="A28" s="60" t="s">
        <v>76</v>
      </c>
      <c r="B28" s="60"/>
      <c r="C28" s="58" t="s">
        <v>26</v>
      </c>
      <c r="D28" s="6" t="s">
        <v>15</v>
      </c>
      <c r="E28" s="69">
        <v>37.1</v>
      </c>
      <c r="F28" s="72">
        <v>0.446</v>
      </c>
      <c r="G28" s="66" t="s">
        <v>43</v>
      </c>
      <c r="H28" s="61"/>
      <c r="I28" s="61"/>
      <c r="J28" s="69">
        <v>1</v>
      </c>
      <c r="K28" s="66" t="s">
        <v>83</v>
      </c>
      <c r="L28" s="66" t="s">
        <v>19</v>
      </c>
      <c r="M28" s="66" t="s">
        <v>20</v>
      </c>
      <c r="O28" s="70" t="s">
        <v>84</v>
      </c>
    </row>
    <row r="29" spans="1:13" ht="129.75" customHeight="1">
      <c r="A29" s="10" t="s">
        <v>77</v>
      </c>
      <c r="B29" s="10"/>
      <c r="C29" s="64" t="s">
        <v>78</v>
      </c>
      <c r="D29" s="6" t="s">
        <v>15</v>
      </c>
      <c r="E29" s="67">
        <v>0</v>
      </c>
      <c r="F29" s="67">
        <v>0</v>
      </c>
      <c r="G29" s="62"/>
      <c r="H29" s="73" t="s">
        <v>44</v>
      </c>
      <c r="I29" s="62"/>
      <c r="J29" s="69">
        <v>1</v>
      </c>
      <c r="K29" s="66" t="s">
        <v>17</v>
      </c>
      <c r="L29" s="66" t="s">
        <v>19</v>
      </c>
      <c r="M29" s="66" t="s">
        <v>20</v>
      </c>
    </row>
    <row r="30" spans="1:15" ht="110.25">
      <c r="A30" s="10" t="s">
        <v>29</v>
      </c>
      <c r="B30" s="10"/>
      <c r="C30" s="59" t="s">
        <v>70</v>
      </c>
      <c r="D30" s="6" t="s">
        <v>15</v>
      </c>
      <c r="E30" s="67">
        <v>0.3</v>
      </c>
      <c r="F30" s="71">
        <v>0.0006</v>
      </c>
      <c r="G30" s="62"/>
      <c r="H30" s="73"/>
      <c r="I30" s="62"/>
      <c r="J30" s="61"/>
      <c r="K30" s="66" t="s">
        <v>17</v>
      </c>
      <c r="L30" s="66" t="s">
        <v>19</v>
      </c>
      <c r="M30" s="66" t="s">
        <v>20</v>
      </c>
      <c r="O30" s="70" t="s">
        <v>85</v>
      </c>
    </row>
    <row r="31" spans="1:13" ht="15.75">
      <c r="A31" s="10"/>
      <c r="B31" s="10"/>
      <c r="C31" s="92" t="s">
        <v>22</v>
      </c>
      <c r="D31" s="93"/>
      <c r="E31" s="93"/>
      <c r="F31" s="93"/>
      <c r="G31" s="93"/>
      <c r="H31" s="93"/>
      <c r="I31" s="93"/>
      <c r="J31" s="93"/>
      <c r="K31" s="93"/>
      <c r="L31" s="93"/>
      <c r="M31" s="94"/>
    </row>
    <row r="32" spans="1:13" ht="173.25">
      <c r="A32" s="10"/>
      <c r="B32" s="11"/>
      <c r="C32" s="65" t="s">
        <v>79</v>
      </c>
      <c r="D32" s="6" t="s">
        <v>81</v>
      </c>
      <c r="E32" s="67">
        <v>0</v>
      </c>
      <c r="F32" s="67">
        <v>0</v>
      </c>
      <c r="G32" s="67"/>
      <c r="H32" s="73" t="s">
        <v>44</v>
      </c>
      <c r="I32" s="67"/>
      <c r="J32" s="67">
        <v>1</v>
      </c>
      <c r="K32" s="66" t="s">
        <v>17</v>
      </c>
      <c r="L32" s="63" t="s">
        <v>19</v>
      </c>
      <c r="M32" s="66" t="s">
        <v>20</v>
      </c>
    </row>
    <row r="33" spans="1:13" ht="204.75">
      <c r="A33" s="10"/>
      <c r="B33" s="11"/>
      <c r="C33" s="65" t="s">
        <v>80</v>
      </c>
      <c r="D33" s="68" t="s">
        <v>15</v>
      </c>
      <c r="E33" s="67">
        <v>0</v>
      </c>
      <c r="F33" s="67">
        <v>0</v>
      </c>
      <c r="G33" s="67"/>
      <c r="H33" s="73"/>
      <c r="I33" s="67"/>
      <c r="J33" s="67">
        <v>1</v>
      </c>
      <c r="K33" s="68" t="s">
        <v>17</v>
      </c>
      <c r="L33" s="67" t="s">
        <v>19</v>
      </c>
      <c r="M33" s="68" t="s">
        <v>20</v>
      </c>
    </row>
  </sheetData>
  <sheetProtection/>
  <mergeCells count="30">
    <mergeCell ref="H29:H30"/>
    <mergeCell ref="C31:M31"/>
    <mergeCell ref="H32:H33"/>
    <mergeCell ref="D26:G26"/>
    <mergeCell ref="C23:M23"/>
    <mergeCell ref="H24:H25"/>
    <mergeCell ref="D5:D8"/>
    <mergeCell ref="A15:M15"/>
    <mergeCell ref="A10:M10"/>
    <mergeCell ref="A11:M11"/>
    <mergeCell ref="E5:E8"/>
    <mergeCell ref="F5:F8"/>
    <mergeCell ref="G5:J5"/>
    <mergeCell ref="H13:H14"/>
    <mergeCell ref="H21:H22"/>
    <mergeCell ref="A1:M1"/>
    <mergeCell ref="A2:M2"/>
    <mergeCell ref="A3:M3"/>
    <mergeCell ref="A4:M4"/>
    <mergeCell ref="A5:A8"/>
    <mergeCell ref="B5:B8"/>
    <mergeCell ref="K5:L5"/>
    <mergeCell ref="M5:M8"/>
    <mergeCell ref="G6:G8"/>
    <mergeCell ref="H6:H8"/>
    <mergeCell ref="I6:I8"/>
    <mergeCell ref="J6:J8"/>
    <mergeCell ref="K6:K8"/>
    <mergeCell ref="L6:L8"/>
    <mergeCell ref="C5:C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5" r:id="rId6"/>
  <rowBreaks count="1" manualBreakCount="1">
    <brk id="17" max="14" man="1"/>
  </rowBreaks>
  <legacyDrawing r:id="rId5"/>
  <oleObjects>
    <oleObject progId="Equation.3" shapeId="1508189" r:id="rId1"/>
    <oleObject progId="Equation.3" shapeId="1508188" r:id="rId2"/>
    <oleObject progId="Equation.3" shapeId="1508187" r:id="rId3"/>
    <oleObject progId="Equation.3" shapeId="1508186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O8" sqref="O8"/>
    </sheetView>
  </sheetViews>
  <sheetFormatPr defaultColWidth="9.140625" defaultRowHeight="15"/>
  <cols>
    <col min="1" max="1" width="30.421875" style="0" customWidth="1"/>
    <col min="2" max="2" width="16.8515625" style="0" customWidth="1"/>
    <col min="3" max="3" width="13.00390625" style="0" customWidth="1"/>
    <col min="4" max="4" width="11.57421875" style="0" customWidth="1"/>
    <col min="5" max="5" width="10.7109375" style="0" customWidth="1"/>
    <col min="6" max="6" width="10.8515625" style="0" customWidth="1"/>
    <col min="7" max="7" width="16.7109375" style="0" customWidth="1"/>
  </cols>
  <sheetData>
    <row r="1" ht="15.75">
      <c r="A1" s="43" t="s">
        <v>60</v>
      </c>
    </row>
    <row r="2" spans="1:7" ht="15">
      <c r="A2" s="97" t="s">
        <v>52</v>
      </c>
      <c r="B2" s="102" t="s">
        <v>49</v>
      </c>
      <c r="C2" s="102"/>
      <c r="D2" s="102"/>
      <c r="E2" s="102"/>
      <c r="F2" s="102"/>
      <c r="G2" s="102"/>
    </row>
    <row r="3" spans="1:11" ht="45">
      <c r="A3" s="99"/>
      <c r="B3" s="31" t="s">
        <v>31</v>
      </c>
      <c r="C3" s="32" t="s">
        <v>34</v>
      </c>
      <c r="D3" s="33" t="s">
        <v>32</v>
      </c>
      <c r="E3" s="33" t="s">
        <v>50</v>
      </c>
      <c r="F3" s="34" t="s">
        <v>51</v>
      </c>
      <c r="G3" s="34" t="s">
        <v>35</v>
      </c>
      <c r="H3" s="30"/>
      <c r="I3" s="1"/>
      <c r="J3" s="1"/>
      <c r="K3" s="1"/>
    </row>
    <row r="4" spans="1:7" ht="15">
      <c r="A4" s="11">
        <v>2014</v>
      </c>
      <c r="B4" s="35">
        <v>98</v>
      </c>
      <c r="C4" s="35">
        <v>19.471</v>
      </c>
      <c r="D4" s="35">
        <f>B4*C4*12</f>
        <v>22897.896</v>
      </c>
      <c r="E4" s="36">
        <f>D4*13%</f>
        <v>2976.7264800000003</v>
      </c>
      <c r="F4" s="36">
        <f>E4*10%</f>
        <v>297.67264800000004</v>
      </c>
      <c r="G4" s="10" t="s">
        <v>36</v>
      </c>
    </row>
    <row r="5" spans="1:7" ht="15">
      <c r="A5" s="11">
        <v>2015</v>
      </c>
      <c r="B5" s="35">
        <v>93</v>
      </c>
      <c r="C5" s="35">
        <v>19.478</v>
      </c>
      <c r="D5" s="35">
        <f>B5*C5*12</f>
        <v>21737.448000000004</v>
      </c>
      <c r="E5" s="36">
        <f>D5*13%</f>
        <v>2825.8682400000007</v>
      </c>
      <c r="F5" s="36">
        <f>E5*10%</f>
        <v>282.5868240000001</v>
      </c>
      <c r="G5" s="11"/>
    </row>
    <row r="6" spans="1:7" ht="15">
      <c r="A6" s="37" t="s">
        <v>33</v>
      </c>
      <c r="B6" s="35">
        <v>-5</v>
      </c>
      <c r="C6" s="35">
        <v>0.007</v>
      </c>
      <c r="D6" s="35">
        <f>D5-D4</f>
        <v>-1160.4479999999967</v>
      </c>
      <c r="E6" s="36">
        <f>E5-E4</f>
        <v>-150.85823999999957</v>
      </c>
      <c r="F6" s="36">
        <f>E6*10%</f>
        <v>-15.085823999999958</v>
      </c>
      <c r="G6" s="11"/>
    </row>
    <row r="8" spans="1:4" ht="15">
      <c r="A8" s="103" t="s">
        <v>61</v>
      </c>
      <c r="B8" s="100" t="s">
        <v>58</v>
      </c>
      <c r="C8" s="101"/>
      <c r="D8" s="40" t="s">
        <v>59</v>
      </c>
    </row>
    <row r="9" spans="1:4" ht="15">
      <c r="A9" s="104"/>
      <c r="B9" s="31" t="s">
        <v>31</v>
      </c>
      <c r="C9" s="32" t="s">
        <v>54</v>
      </c>
      <c r="D9" s="41"/>
    </row>
    <row r="10" spans="1:4" ht="15">
      <c r="A10" s="38" t="s">
        <v>53</v>
      </c>
      <c r="B10" s="31"/>
      <c r="C10" s="105" t="s">
        <v>55</v>
      </c>
      <c r="D10" s="97">
        <v>0</v>
      </c>
    </row>
    <row r="11" spans="1:4" ht="15">
      <c r="A11" s="11">
        <v>2014</v>
      </c>
      <c r="B11" s="35">
        <v>98</v>
      </c>
      <c r="C11" s="105"/>
      <c r="D11" s="98"/>
    </row>
    <row r="12" spans="1:4" ht="15">
      <c r="A12" s="11">
        <v>2015</v>
      </c>
      <c r="B12" s="35">
        <v>93</v>
      </c>
      <c r="C12" s="105"/>
      <c r="D12" s="98"/>
    </row>
    <row r="13" spans="1:4" ht="15">
      <c r="A13" s="37" t="s">
        <v>33</v>
      </c>
      <c r="B13" s="35">
        <v>-5</v>
      </c>
      <c r="C13" s="105"/>
      <c r="D13" s="98"/>
    </row>
    <row r="14" spans="1:4" ht="15">
      <c r="A14" s="11" t="s">
        <v>56</v>
      </c>
      <c r="B14" s="32" t="s">
        <v>34</v>
      </c>
      <c r="C14" s="32" t="s">
        <v>54</v>
      </c>
      <c r="D14" s="98"/>
    </row>
    <row r="15" spans="1:4" ht="15">
      <c r="A15" s="11">
        <v>2014</v>
      </c>
      <c r="B15" s="39">
        <v>19.471</v>
      </c>
      <c r="C15" s="97">
        <v>0</v>
      </c>
      <c r="D15" s="98"/>
    </row>
    <row r="16" spans="1:4" ht="15">
      <c r="A16" s="11">
        <v>2015</v>
      </c>
      <c r="B16" s="39">
        <v>19.478</v>
      </c>
      <c r="C16" s="98"/>
      <c r="D16" s="98"/>
    </row>
    <row r="17" spans="1:4" ht="15">
      <c r="A17" s="37" t="s">
        <v>57</v>
      </c>
      <c r="B17" s="42">
        <v>0.0003</v>
      </c>
      <c r="C17" s="99"/>
      <c r="D17" s="99"/>
    </row>
  </sheetData>
  <sheetProtection/>
  <mergeCells count="7">
    <mergeCell ref="C15:C17"/>
    <mergeCell ref="B8:C8"/>
    <mergeCell ref="D10:D17"/>
    <mergeCell ref="B2:G2"/>
    <mergeCell ref="A2:A3"/>
    <mergeCell ref="A8:A9"/>
    <mergeCell ref="C10:C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4">
      <selection activeCell="C7" sqref="C7"/>
    </sheetView>
  </sheetViews>
  <sheetFormatPr defaultColWidth="9.140625" defaultRowHeight="15"/>
  <cols>
    <col min="1" max="1" width="29.140625" style="0" customWidth="1"/>
    <col min="2" max="2" width="13.28125" style="0" customWidth="1"/>
    <col min="3" max="3" width="15.00390625" style="0" customWidth="1"/>
    <col min="4" max="4" width="14.28125" style="0" customWidth="1"/>
    <col min="6" max="6" width="12.00390625" style="0" customWidth="1"/>
    <col min="7" max="7" width="10.00390625" style="0" customWidth="1"/>
  </cols>
  <sheetData>
    <row r="1" spans="1:8" ht="15.75" customHeight="1">
      <c r="A1" s="80" t="s">
        <v>4</v>
      </c>
      <c r="B1" s="81" t="s">
        <v>7</v>
      </c>
      <c r="C1" s="81"/>
      <c r="D1" s="81"/>
      <c r="E1" s="81"/>
      <c r="F1" s="80" t="s">
        <v>8</v>
      </c>
      <c r="G1" s="80"/>
      <c r="H1" s="80" t="s">
        <v>48</v>
      </c>
    </row>
    <row r="2" spans="1:8" ht="15" customHeight="1">
      <c r="A2" s="80"/>
      <c r="B2" s="81" t="s">
        <v>62</v>
      </c>
      <c r="C2" s="81" t="s">
        <v>63</v>
      </c>
      <c r="D2" s="80" t="s">
        <v>64</v>
      </c>
      <c r="E2" s="81" t="s">
        <v>65</v>
      </c>
      <c r="F2" s="82" t="s">
        <v>13</v>
      </c>
      <c r="G2" s="82" t="s">
        <v>14</v>
      </c>
      <c r="H2" s="80"/>
    </row>
    <row r="3" spans="1:8" ht="15" customHeight="1">
      <c r="A3" s="80"/>
      <c r="B3" s="81"/>
      <c r="C3" s="81"/>
      <c r="D3" s="80"/>
      <c r="E3" s="81"/>
      <c r="F3" s="82"/>
      <c r="G3" s="82"/>
      <c r="H3" s="80"/>
    </row>
    <row r="4" spans="1:8" ht="34.5" customHeight="1">
      <c r="A4" s="80"/>
      <c r="B4" s="81"/>
      <c r="C4" s="81"/>
      <c r="D4" s="80"/>
      <c r="E4" s="81"/>
      <c r="F4" s="82"/>
      <c r="G4" s="82"/>
      <c r="H4" s="80"/>
    </row>
    <row r="5" spans="1:8" ht="31.5">
      <c r="A5" s="22"/>
      <c r="B5" s="23" t="s">
        <v>39</v>
      </c>
      <c r="C5" s="23" t="s">
        <v>40</v>
      </c>
      <c r="D5" s="22" t="s">
        <v>41</v>
      </c>
      <c r="E5" s="23"/>
      <c r="F5" s="24"/>
      <c r="G5" s="24"/>
      <c r="H5" s="22"/>
    </row>
    <row r="6" spans="1:8" ht="15.75">
      <c r="A6" s="90" t="s">
        <v>66</v>
      </c>
      <c r="B6" s="90"/>
      <c r="C6" s="90"/>
      <c r="D6" s="90"/>
      <c r="E6" s="90"/>
      <c r="F6" s="90"/>
      <c r="G6" s="90"/>
      <c r="H6" s="91"/>
    </row>
    <row r="7" spans="1:8" s="45" customFormat="1" ht="409.5">
      <c r="A7" s="44" t="s">
        <v>24</v>
      </c>
      <c r="B7" s="22" t="s">
        <v>67</v>
      </c>
      <c r="C7" s="22" t="s">
        <v>37</v>
      </c>
      <c r="D7" s="22" t="s">
        <v>38</v>
      </c>
      <c r="E7" s="22" t="s">
        <v>23</v>
      </c>
      <c r="F7" s="22" t="s">
        <v>17</v>
      </c>
      <c r="G7" s="22" t="s">
        <v>18</v>
      </c>
      <c r="H7" s="22" t="s">
        <v>20</v>
      </c>
    </row>
  </sheetData>
  <sheetProtection/>
  <mergeCells count="11">
    <mergeCell ref="A6:H6"/>
    <mergeCell ref="B1:E1"/>
    <mergeCell ref="F1:G1"/>
    <mergeCell ref="H1:H4"/>
    <mergeCell ref="B2:B4"/>
    <mergeCell ref="C2:C4"/>
    <mergeCell ref="D2:D4"/>
    <mergeCell ref="E2:E4"/>
    <mergeCell ref="F2:F4"/>
    <mergeCell ref="G2:G4"/>
    <mergeCell ref="A1:A4"/>
  </mergeCells>
  <printOptions/>
  <pageMargins left="0.7" right="0.7" top="0.75" bottom="0.75" header="0.3" footer="0.3"/>
  <pageSetup orientation="portrait" paperSize="9"/>
  <legacyDrawing r:id="rId9"/>
  <oleObjects>
    <oleObject progId="Equation.3" shapeId="1508185" r:id="rId1"/>
    <oleObject progId="Equation.3" shapeId="1508184" r:id="rId2"/>
    <oleObject progId="Equation.3" shapeId="1508183" r:id="rId3"/>
    <oleObject progId="Equation.3" shapeId="1508182" r:id="rId4"/>
    <oleObject progId="Equation.3" shapeId="1508181" r:id="rId5"/>
    <oleObject progId="Equation.3" shapeId="1508180" r:id="rId6"/>
    <oleObject progId="Equation.3" shapeId="1508179" r:id="rId7"/>
    <oleObject progId="Equation.3" shapeId="1508178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ShmanevaEG</dc:creator>
  <cp:keywords/>
  <dc:description/>
  <cp:lastModifiedBy>Fin</cp:lastModifiedBy>
  <cp:lastPrinted>2020-05-06T12:36:53Z</cp:lastPrinted>
  <dcterms:created xsi:type="dcterms:W3CDTF">2017-04-13T09:05:31Z</dcterms:created>
  <dcterms:modified xsi:type="dcterms:W3CDTF">2020-11-11T12:04:54Z</dcterms:modified>
  <cp:category/>
  <cp:version/>
  <cp:contentType/>
  <cp:contentStatus/>
</cp:coreProperties>
</file>