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14.02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<sst xmlns="http://schemas.openxmlformats.org/spreadsheetml/2006/main" count="45" uniqueCount="43">
  <si>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ДОХОДЫ</t>
  </si>
  <si>
    <t>в том числе:</t>
  </si>
  <si>
    <t>Безвозмездные поступления от бюджетов  других  уровней</t>
  </si>
  <si>
    <t>Дотация на выравнивание уровня бюджетной обеспеченности</t>
  </si>
  <si>
    <t>Прочие дотации</t>
  </si>
  <si>
    <t>Субвенции на выполнение передаваемых федеральных и областных полномочий</t>
  </si>
  <si>
    <t>Прочие 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</si>
  <si>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</si>
  <si>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</si>
  <si>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</si>
  <si>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</si>
  <si>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</si>
  <si>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</si>
  <si>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</si>
  <si>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</si>
  <si>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</si>
  <si>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</si>
  <si>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</si>
  <si>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>ВСЕГО РАСХОДОВ</t>
  </si>
  <si>
    <t>ДЕФИЦИТ(-)ПРОФИЦИТ(+)</t>
  </si>
  <si>
    <t>Иные межбюджетные трансферты</t>
  </si>
  <si>
    <t xml:space="preserve">Субсидии </t>
  </si>
  <si>
    <t>Изменение остатков</t>
  </si>
  <si>
    <t>Кредиты коммерческих банков</t>
  </si>
  <si>
    <t>Привлечение</t>
  </si>
  <si>
    <t>Погашение</t>
  </si>
  <si>
    <t>Бюджетные кредиты</t>
  </si>
  <si>
    <t>Акции</t>
  </si>
  <si>
    <t>Иные источники</t>
  </si>
  <si>
    <t xml:space="preserve">Культура, кинематография </t>
  </si>
  <si>
    <t>Физическая культура  спорт</t>
  </si>
  <si>
    <t>Средства массовой информации</t>
  </si>
  <si>
    <t>Обслуживане долга</t>
  </si>
  <si>
    <t>Налоговые и неналоговые доходы</t>
  </si>
  <si>
    <t>Межбюджетные трансферты</t>
  </si>
  <si>
    <t>Источники покрытия дефицита</t>
  </si>
  <si>
    <t>в том числе: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</si>
  <si>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тыс. рублей</t>
  </si>
  <si>
    <t>Бюджетные ассигнования с учетом изменений</t>
  </si>
  <si>
    <t>Примечание</t>
  </si>
  <si>
    <t xml:space="preserve">Свод изменений к проекту закона о внесении изменений в бюджет  Поддорского муниципального района на 2020 год </t>
  </si>
  <si>
    <t xml:space="preserve">Бюджет на 2020 год ( Закон от 18.02.2019 №262)    </t>
  </si>
  <si>
    <t>Изменения, предусмотренные законопроектом (от 14.02.2020 №)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</si>
</sst>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_р_."/>
    <numFmt numFmtId="169" formatCode="#,##0_р_."/>
    <numFmt numFmtId="170" formatCode="#,##0.00_р_."/>
    <numFmt numFmtId="171" formatCode="#,##0.0"/>
  </numFmts>
  <fonts count="60">
    <font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32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left" wrapText="1"/>
    </xf>
    <xf numFmtId="0" fontId="0" fillId="32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12" fillId="0" borderId="10" xfId="0" applyNumberFormat="1" applyFont="1" applyFill="1" applyBorder="1" applyAlignment="1">
      <alignment vertical="justify" wrapText="1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right" wrapText="1"/>
    </xf>
    <xf numFmtId="0" fontId="15" fillId="0" borderId="10" xfId="0" applyFont="1" applyBorder="1" applyAlignment="1">
      <alignment horizontal="justify" vertical="top"/>
    </xf>
    <xf numFmtId="0" fontId="14" fillId="0" borderId="10" xfId="0" applyFont="1" applyBorder="1" applyAlignment="1">
      <alignment horizontal="justify" vertical="top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/>
    </xf>
    <xf numFmtId="168" fontId="8" fillId="0" borderId="10" xfId="0" applyNumberFormat="1" applyFont="1" applyBorder="1" applyAlignment="1">
      <alignment wrapText="1"/>
    </xf>
    <xf numFmtId="168" fontId="8" fillId="0" borderId="11" xfId="0" applyNumberFormat="1" applyFont="1" applyBorder="1" applyAlignment="1">
      <alignment vertical="top" wrapText="1"/>
    </xf>
    <xf numFmtId="0" fontId="8" fillId="0" borderId="11" xfId="0" applyFont="1" applyFill="1" applyBorder="1" applyAlignment="1">
      <alignment horizontal="right" wrapText="1"/>
    </xf>
    <xf numFmtId="0" fontId="9" fillId="0" borderId="11" xfId="0" applyFont="1" applyBorder="1" applyAlignment="1">
      <alignment horizontal="right"/>
    </xf>
    <xf numFmtId="171" fontId="9" fillId="0" borderId="10" xfId="0" applyNumberFormat="1" applyFont="1" applyBorder="1" applyAlignment="1">
      <alignment horizontal="right"/>
    </xf>
    <xf numFmtId="168" fontId="8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/>
    </xf>
    <xf numFmtId="0" fontId="13" fillId="0" borderId="10" xfId="0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12" fillId="0" borderId="10" xfId="0" applyNumberFormat="1" applyFont="1" applyFill="1" applyBorder="1" applyAlignment="1">
      <alignment horizontal="left" vertical="justify" wrapText="1"/>
    </xf>
    <xf numFmtId="0" fontId="12" fillId="0" borderId="0" xfId="0" applyFont="1" applyAlignment="1">
      <alignment/>
    </xf>
    <xf numFmtId="0" fontId="56" fillId="0" borderId="10" xfId="0" applyFont="1" applyFill="1" applyBorder="1" applyAlignment="1">
      <alignment wrapText="1"/>
    </xf>
    <xf numFmtId="0" fontId="57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56" fillId="0" borderId="10" xfId="0" applyFont="1" applyFill="1" applyBorder="1" applyAlignment="1">
      <alignment vertical="top" wrapText="1"/>
    </xf>
    <xf numFmtId="168" fontId="9" fillId="0" borderId="10" xfId="0" applyNumberFormat="1" applyFont="1" applyBorder="1" applyAlignment="1">
      <alignment horizontal="right"/>
    </xf>
    <xf numFmtId="0" fontId="59" fillId="0" borderId="10" xfId="0" applyFont="1" applyBorder="1" applyAlignment="1">
      <alignment vertical="top" wrapText="1"/>
    </xf>
    <xf numFmtId="0" fontId="59" fillId="0" borderId="10" xfId="0" applyFont="1" applyFill="1" applyBorder="1" applyAlignment="1">
      <alignment vertical="top" wrapText="1"/>
    </xf>
    <xf numFmtId="168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56" fillId="0" borderId="10" xfId="0" applyFont="1" applyBorder="1" applyAlignment="1">
      <alignment wrapText="1"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/>
    </xf>
    <xf numFmtId="0" fontId="9" fillId="0" borderId="12" xfId="0" applyFont="1" applyBorder="1" applyAlignment="1">
      <alignment horizontal="right" vertical="top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168" fontId="8" fillId="0" borderId="11" xfId="0" applyNumberFormat="1" applyFont="1" applyBorder="1" applyAlignment="1">
      <alignment horizontal="center" vertical="top" wrapText="1"/>
    </xf>
    <xf numFmtId="168" fontId="8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B11" sqref="B11:B12"/>
    </sheetView>
  </sheetViews>
  <sheetFormatPr defaultColWidth="9.00390625" defaultRowHeight="12.75"/>
  <cols>
    <col min="1" max="1" width="34.00390625" style="0" customWidth="1"/>
    <col min="2" max="2" width="11.375" style="11" customWidth="1"/>
    <col min="3" max="3" width="11.125" style="11" customWidth="1"/>
    <col min="4" max="4" width="10.125" style="11" customWidth="1"/>
    <col min="5" max="5" width="43.875" style="39" customWidth="1"/>
  </cols>
  <sheetData>
    <row r="1" spans="1:5" ht="36" customHeight="1">
      <c r="A1" s="61" t="s">
        <v>40</v>
      </c>
      <c r="B1" s="61"/>
      <c r="C1" s="61"/>
      <c r="D1" s="61"/>
      <c r="E1" s="61"/>
    </row>
    <row r="2" spans="1:5" ht="15">
      <c r="A2" s="62" t="s">
        <v>37</v>
      </c>
      <c r="B2" s="62"/>
      <c r="C2" s="62"/>
      <c r="D2" s="62"/>
      <c r="E2" s="62"/>
    </row>
    <row r="3" spans="1:5" s="14" customFormat="1" ht="76.5" customHeight="1">
      <c r="A3" s="12"/>
      <c r="B3" s="17" t="s">
        <v>41</v>
      </c>
      <c r="C3" s="18" t="s">
        <v>42</v>
      </c>
      <c r="D3" s="13" t="s">
        <v>38</v>
      </c>
      <c r="E3" s="34" t="s">
        <v>39</v>
      </c>
    </row>
    <row r="4" spans="1:5" ht="15">
      <c r="A4" s="1" t="s">
        <v>0</v>
      </c>
      <c r="B4" s="6"/>
      <c r="C4" s="6"/>
      <c r="D4" s="6"/>
      <c r="E4" s="35"/>
    </row>
    <row r="5" spans="1:5" ht="15.75" customHeight="1">
      <c r="A5" s="51" t="s">
        <v>33</v>
      </c>
      <c r="B5" s="53">
        <v>28489.3</v>
      </c>
      <c r="C5" s="53">
        <f>D5-B5</f>
        <v>0</v>
      </c>
      <c r="D5" s="53">
        <v>28489.3</v>
      </c>
      <c r="E5" s="46"/>
    </row>
    <row r="6" spans="1:5" ht="4.5" customHeight="1">
      <c r="A6" s="52"/>
      <c r="B6" s="54"/>
      <c r="C6" s="54"/>
      <c r="D6" s="54"/>
      <c r="E6" s="47"/>
    </row>
    <row r="7" spans="1:5" ht="30.75">
      <c r="A7" s="2" t="s">
        <v>2</v>
      </c>
      <c r="B7" s="31">
        <f>B9+B10+B11+B13+B14</f>
        <v>106295.8</v>
      </c>
      <c r="C7" s="7">
        <f>D7-B7</f>
        <v>0</v>
      </c>
      <c r="D7" s="31">
        <f>D9+D10+D11+D13+D14</f>
        <v>106295.8</v>
      </c>
      <c r="E7" s="40"/>
    </row>
    <row r="8" spans="1:5" ht="15">
      <c r="A8" s="3" t="s">
        <v>1</v>
      </c>
      <c r="B8" s="15"/>
      <c r="C8" s="7">
        <f>D8-B8</f>
        <v>0</v>
      </c>
      <c r="D8" s="15"/>
      <c r="E8" s="36"/>
    </row>
    <row r="9" spans="1:5" ht="21" customHeight="1">
      <c r="A9" s="21" t="s">
        <v>3</v>
      </c>
      <c r="B9" s="27">
        <v>52511.2</v>
      </c>
      <c r="C9" s="7">
        <f>D9-B9</f>
        <v>0</v>
      </c>
      <c r="D9" s="27">
        <v>52511.2</v>
      </c>
      <c r="E9" s="36"/>
    </row>
    <row r="10" spans="1:5" ht="15">
      <c r="A10" s="4" t="s">
        <v>4</v>
      </c>
      <c r="B10" s="27">
        <v>0</v>
      </c>
      <c r="C10" s="9">
        <f>D10-B10</f>
        <v>0</v>
      </c>
      <c r="D10" s="27">
        <v>0</v>
      </c>
      <c r="E10" s="36"/>
    </row>
    <row r="11" spans="1:5" ht="44.25" customHeight="1">
      <c r="A11" s="55" t="s">
        <v>5</v>
      </c>
      <c r="B11" s="63">
        <v>38101.4</v>
      </c>
      <c r="C11" s="59">
        <f>D11-B11</f>
        <v>0</v>
      </c>
      <c r="D11" s="63">
        <v>38101.4</v>
      </c>
      <c r="E11" s="41"/>
    </row>
    <row r="12" spans="1:5" ht="6" customHeight="1">
      <c r="A12" s="56"/>
      <c r="B12" s="64"/>
      <c r="C12" s="60"/>
      <c r="D12" s="64"/>
      <c r="E12" s="41"/>
    </row>
    <row r="13" spans="1:5" ht="14.25" customHeight="1">
      <c r="A13" s="33" t="s">
        <v>21</v>
      </c>
      <c r="B13" s="32">
        <v>14488</v>
      </c>
      <c r="C13" s="26">
        <f>D13-B13</f>
        <v>0</v>
      </c>
      <c r="D13" s="32">
        <v>14488</v>
      </c>
      <c r="E13" s="44"/>
    </row>
    <row r="14" spans="1:5" ht="18" customHeight="1">
      <c r="A14" s="19" t="s">
        <v>20</v>
      </c>
      <c r="B14" s="28">
        <v>1195.2</v>
      </c>
      <c r="C14" s="26">
        <f>D14-B14</f>
        <v>0</v>
      </c>
      <c r="D14" s="28">
        <v>1195.2</v>
      </c>
      <c r="E14" s="42"/>
    </row>
    <row r="15" spans="1:5" ht="54.75" customHeight="1">
      <c r="A15" s="21" t="s">
        <v>36</v>
      </c>
      <c r="B15" s="27">
        <v>384.9</v>
      </c>
      <c r="C15" s="7">
        <f>D15-B15</f>
        <v>0</v>
      </c>
      <c r="D15" s="27">
        <v>384.9</v>
      </c>
      <c r="E15" s="37"/>
    </row>
    <row r="16" spans="1:5" ht="18" customHeight="1">
      <c r="A16" s="22" t="s">
        <v>6</v>
      </c>
      <c r="B16" s="27">
        <v>0</v>
      </c>
      <c r="C16" s="9">
        <f>D16-B16</f>
        <v>0</v>
      </c>
      <c r="D16" s="27">
        <v>0</v>
      </c>
      <c r="E16" s="46"/>
    </row>
    <row r="17" spans="1:5" ht="15">
      <c r="A17" s="2" t="s">
        <v>7</v>
      </c>
      <c r="B17" s="45">
        <f>B5+B7+B16</f>
        <v>134785.1</v>
      </c>
      <c r="C17" s="45">
        <f>D17-B17</f>
        <v>0</v>
      </c>
      <c r="D17" s="45">
        <f>D5+D7+D16</f>
        <v>134785.1</v>
      </c>
      <c r="E17" s="36"/>
    </row>
    <row r="18" spans="1:5" ht="3" customHeight="1">
      <c r="A18" s="2"/>
      <c r="B18" s="7"/>
      <c r="C18" s="7"/>
      <c r="D18" s="7"/>
      <c r="E18" s="36"/>
    </row>
    <row r="19" spans="1:5" ht="15">
      <c r="A19" s="1" t="s">
        <v>8</v>
      </c>
      <c r="B19" s="8"/>
      <c r="C19" s="8"/>
      <c r="D19" s="8"/>
      <c r="E19" s="35"/>
    </row>
    <row r="20" spans="1:5" ht="18" customHeight="1">
      <c r="A20" s="55" t="s">
        <v>9</v>
      </c>
      <c r="B20" s="57">
        <v>23960.7</v>
      </c>
      <c r="C20" s="59">
        <f>D20-B20</f>
        <v>0</v>
      </c>
      <c r="D20" s="57">
        <v>23960.7</v>
      </c>
      <c r="E20" s="43"/>
    </row>
    <row r="21" spans="1:5" ht="4.5" customHeight="1">
      <c r="A21" s="56"/>
      <c r="B21" s="58"/>
      <c r="C21" s="60"/>
      <c r="D21" s="58"/>
      <c r="E21" s="43"/>
    </row>
    <row r="22" spans="1:5" ht="15">
      <c r="A22" s="5" t="s">
        <v>10</v>
      </c>
      <c r="B22" s="20">
        <v>364</v>
      </c>
      <c r="C22" s="9">
        <f aca="true" t="shared" si="0" ref="C22:C27">D22-B22</f>
        <v>0</v>
      </c>
      <c r="D22" s="20">
        <v>364</v>
      </c>
      <c r="E22" s="38"/>
    </row>
    <row r="23" spans="1:5" ht="30" customHeight="1">
      <c r="A23" s="24" t="s">
        <v>11</v>
      </c>
      <c r="B23" s="29">
        <v>2710.6</v>
      </c>
      <c r="C23" s="30">
        <f t="shared" si="0"/>
        <v>0</v>
      </c>
      <c r="D23" s="29">
        <v>2710.6</v>
      </c>
      <c r="E23" s="43"/>
    </row>
    <row r="24" spans="1:5" ht="20.25" customHeight="1">
      <c r="A24" s="23" t="s">
        <v>12</v>
      </c>
      <c r="B24" s="25">
        <v>8967.4</v>
      </c>
      <c r="C24" s="26">
        <f t="shared" si="0"/>
        <v>0</v>
      </c>
      <c r="D24" s="25">
        <v>8967.4</v>
      </c>
      <c r="E24" s="50"/>
    </row>
    <row r="25" spans="1:5" ht="28.5" customHeight="1">
      <c r="A25" s="23" t="s">
        <v>13</v>
      </c>
      <c r="B25" s="25">
        <v>964.4</v>
      </c>
      <c r="C25" s="26">
        <f t="shared" si="0"/>
        <v>0</v>
      </c>
      <c r="D25" s="25">
        <v>964.4</v>
      </c>
      <c r="E25" s="46"/>
    </row>
    <row r="26" spans="1:5" ht="15">
      <c r="A26" s="5" t="s">
        <v>14</v>
      </c>
      <c r="B26" s="20">
        <v>0</v>
      </c>
      <c r="C26" s="9">
        <f t="shared" si="0"/>
        <v>0</v>
      </c>
      <c r="D26" s="20">
        <v>0</v>
      </c>
      <c r="E26" s="36"/>
    </row>
    <row r="27" spans="1:5" ht="16.5" customHeight="1">
      <c r="A27" s="55" t="s">
        <v>15</v>
      </c>
      <c r="B27" s="57">
        <v>49689.5</v>
      </c>
      <c r="C27" s="59">
        <f t="shared" si="0"/>
        <v>0</v>
      </c>
      <c r="D27" s="57">
        <v>49689.5</v>
      </c>
      <c r="E27" s="43"/>
    </row>
    <row r="28" spans="1:5" ht="6.75" customHeight="1">
      <c r="A28" s="56"/>
      <c r="B28" s="58"/>
      <c r="C28" s="60"/>
      <c r="D28" s="58"/>
      <c r="E28" s="44"/>
    </row>
    <row r="29" spans="1:5" ht="18" customHeight="1">
      <c r="A29" s="55" t="s">
        <v>29</v>
      </c>
      <c r="B29" s="57">
        <v>30937.5</v>
      </c>
      <c r="C29" s="59">
        <f>D29-B29</f>
        <v>0</v>
      </c>
      <c r="D29" s="57">
        <v>30937.5</v>
      </c>
      <c r="E29" s="50"/>
    </row>
    <row r="30" spans="1:5" ht="8.25" customHeight="1">
      <c r="A30" s="56"/>
      <c r="B30" s="58"/>
      <c r="C30" s="60"/>
      <c r="D30" s="58"/>
      <c r="E30" s="43"/>
    </row>
    <row r="31" spans="1:5" ht="15">
      <c r="A31" s="5" t="s">
        <v>16</v>
      </c>
      <c r="B31" s="20">
        <v>0</v>
      </c>
      <c r="C31" s="9">
        <f>D31-B31</f>
        <v>0</v>
      </c>
      <c r="D31" s="20">
        <v>0</v>
      </c>
      <c r="E31" s="36"/>
    </row>
    <row r="32" spans="1:5" ht="16.5" customHeight="1">
      <c r="A32" s="23" t="s">
        <v>17</v>
      </c>
      <c r="B32" s="25">
        <v>7464.5</v>
      </c>
      <c r="C32" s="26">
        <f>D32-B32</f>
        <v>0</v>
      </c>
      <c r="D32" s="25">
        <v>7464.5</v>
      </c>
      <c r="E32" s="41"/>
    </row>
    <row r="33" spans="1:5" ht="17.25" customHeight="1">
      <c r="A33" s="55" t="s">
        <v>30</v>
      </c>
      <c r="B33" s="57">
        <v>1867.3</v>
      </c>
      <c r="C33" s="59">
        <f>D33-B33</f>
        <v>0</v>
      </c>
      <c r="D33" s="57">
        <v>1867.3</v>
      </c>
      <c r="E33" s="43"/>
    </row>
    <row r="34" spans="1:5" ht="6" customHeight="1">
      <c r="A34" s="56"/>
      <c r="B34" s="58"/>
      <c r="C34" s="60"/>
      <c r="D34" s="58"/>
      <c r="E34" s="37"/>
    </row>
    <row r="35" spans="1:5" ht="15">
      <c r="A35" s="5" t="s">
        <v>31</v>
      </c>
      <c r="B35" s="20">
        <v>0</v>
      </c>
      <c r="C35" s="9">
        <f>D35-B35</f>
        <v>0</v>
      </c>
      <c r="D35" s="20">
        <v>0</v>
      </c>
      <c r="E35" s="36"/>
    </row>
    <row r="36" spans="1:5" ht="15">
      <c r="A36" s="5" t="s">
        <v>32</v>
      </c>
      <c r="B36" s="20">
        <v>10</v>
      </c>
      <c r="C36" s="9">
        <f>D36-B36</f>
        <v>0</v>
      </c>
      <c r="D36" s="20">
        <v>10</v>
      </c>
      <c r="E36" s="16"/>
    </row>
    <row r="37" spans="1:5" ht="15">
      <c r="A37" s="5" t="s">
        <v>34</v>
      </c>
      <c r="B37" s="20">
        <v>7849.2</v>
      </c>
      <c r="C37" s="9">
        <f>D37-B37</f>
        <v>0</v>
      </c>
      <c r="D37" s="20">
        <v>7849.2</v>
      </c>
      <c r="E37" s="36"/>
    </row>
    <row r="38" spans="1:5" ht="15">
      <c r="A38" s="2" t="s">
        <v>18</v>
      </c>
      <c r="B38" s="9">
        <f>SUM(B20:B37)</f>
        <v>134785.1</v>
      </c>
      <c r="C38" s="9">
        <f>D38-B38</f>
        <v>0</v>
      </c>
      <c r="D38" s="9">
        <f>SUM(D20:D37)</f>
        <v>134785.1</v>
      </c>
      <c r="E38" s="36"/>
    </row>
    <row r="39" spans="1:5" ht="15">
      <c r="A39" s="2" t="s">
        <v>19</v>
      </c>
      <c r="B39" s="45">
        <f>B17-B38</f>
        <v>0</v>
      </c>
      <c r="C39" s="45">
        <v>0</v>
      </c>
      <c r="D39" s="45">
        <f>D17-D38</f>
        <v>0</v>
      </c>
      <c r="E39" s="36"/>
    </row>
    <row r="40" spans="1:5" ht="21" customHeight="1">
      <c r="A40" s="2" t="s">
        <v>35</v>
      </c>
      <c r="B40" s="48">
        <v>0</v>
      </c>
      <c r="C40" s="45">
        <f aca="true" t="shared" si="1" ref="C40:C49">D40-B40</f>
        <v>0</v>
      </c>
      <c r="D40" s="48">
        <v>0</v>
      </c>
      <c r="E40" s="36"/>
    </row>
    <row r="41" spans="1:5" ht="15">
      <c r="A41" s="2" t="s">
        <v>22</v>
      </c>
      <c r="B41" s="49">
        <v>0</v>
      </c>
      <c r="C41" s="9">
        <f t="shared" si="1"/>
        <v>0</v>
      </c>
      <c r="D41" s="49">
        <v>0</v>
      </c>
      <c r="E41" s="36"/>
    </row>
    <row r="42" spans="1:5" ht="18.75" customHeight="1">
      <c r="A42" s="2" t="s">
        <v>23</v>
      </c>
      <c r="B42" s="49">
        <f>B43+B44</f>
        <v>2264.7</v>
      </c>
      <c r="C42" s="9">
        <f t="shared" si="1"/>
        <v>0</v>
      </c>
      <c r="D42" s="49">
        <f>D43+D44</f>
        <v>2264.7</v>
      </c>
      <c r="E42" s="36"/>
    </row>
    <row r="43" spans="1:5" ht="15">
      <c r="A43" s="4" t="s">
        <v>24</v>
      </c>
      <c r="B43" s="10">
        <v>2471.7</v>
      </c>
      <c r="C43" s="9">
        <f t="shared" si="1"/>
        <v>0</v>
      </c>
      <c r="D43" s="10">
        <v>2471.7</v>
      </c>
      <c r="E43" s="36"/>
    </row>
    <row r="44" spans="1:5" ht="15">
      <c r="A44" s="4" t="s">
        <v>25</v>
      </c>
      <c r="B44" s="10">
        <v>-207</v>
      </c>
      <c r="C44" s="7">
        <f t="shared" si="1"/>
        <v>0</v>
      </c>
      <c r="D44" s="10">
        <v>-207</v>
      </c>
      <c r="E44" s="36"/>
    </row>
    <row r="45" spans="1:5" ht="15">
      <c r="A45" s="2" t="s">
        <v>26</v>
      </c>
      <c r="B45" s="10">
        <f>B46+B47</f>
        <v>-2264.7</v>
      </c>
      <c r="C45" s="7">
        <f t="shared" si="1"/>
        <v>0</v>
      </c>
      <c r="D45" s="10">
        <f>D46+D47</f>
        <v>-2264.7</v>
      </c>
      <c r="E45" s="36"/>
    </row>
    <row r="46" spans="1:5" ht="15">
      <c r="A46" s="4" t="s">
        <v>24</v>
      </c>
      <c r="B46" s="10">
        <v>0</v>
      </c>
      <c r="C46" s="7">
        <f t="shared" si="1"/>
        <v>0</v>
      </c>
      <c r="D46" s="10">
        <v>0</v>
      </c>
      <c r="E46" s="36"/>
    </row>
    <row r="47" spans="1:5" ht="15">
      <c r="A47" s="4" t="s">
        <v>25</v>
      </c>
      <c r="B47" s="10">
        <v>-2264.7</v>
      </c>
      <c r="C47" s="7">
        <f t="shared" si="1"/>
        <v>0</v>
      </c>
      <c r="D47" s="10">
        <v>-2264.7</v>
      </c>
      <c r="E47" s="36"/>
    </row>
    <row r="48" spans="1:5" ht="15">
      <c r="A48" s="2" t="s">
        <v>27</v>
      </c>
      <c r="B48" s="10">
        <v>0</v>
      </c>
      <c r="C48" s="7">
        <f t="shared" si="1"/>
        <v>0</v>
      </c>
      <c r="D48" s="10">
        <v>0</v>
      </c>
      <c r="E48" s="36"/>
    </row>
    <row r="49" spans="1:5" ht="15">
      <c r="A49" s="2" t="s">
        <v>28</v>
      </c>
      <c r="B49" s="10">
        <v>0</v>
      </c>
      <c r="C49" s="7">
        <f t="shared" si="1"/>
        <v>0</v>
      </c>
      <c r="D49" s="10">
        <v>0</v>
      </c>
      <c r="E49" s="36"/>
    </row>
  </sheetData>
  <sheetProtection/>
  <mergeCells count="26">
    <mergeCell ref="B27:B28"/>
    <mergeCell ref="C27:C28"/>
    <mergeCell ref="D27:D28"/>
    <mergeCell ref="A29:A30"/>
    <mergeCell ref="B29:B30"/>
    <mergeCell ref="C29:C30"/>
    <mergeCell ref="D29:D30"/>
    <mergeCell ref="A1:E1"/>
    <mergeCell ref="A2:E2"/>
    <mergeCell ref="D11:D12"/>
    <mergeCell ref="C11:C12"/>
    <mergeCell ref="B11:B12"/>
    <mergeCell ref="A20:A21"/>
    <mergeCell ref="B20:B21"/>
    <mergeCell ref="D20:D21"/>
    <mergeCell ref="C20:C21"/>
    <mergeCell ref="A5:A6"/>
    <mergeCell ref="B5:B6"/>
    <mergeCell ref="C5:C6"/>
    <mergeCell ref="D5:D6"/>
    <mergeCell ref="A11:A12"/>
    <mergeCell ref="A33:A34"/>
    <mergeCell ref="B33:B34"/>
    <mergeCell ref="C33:C34"/>
    <mergeCell ref="D33:D34"/>
    <mergeCell ref="A27:A28"/>
  </mergeCells>
  <printOptions/>
  <pageMargins left="0.31496062992125984" right="0" top="0.35433070866141736" bottom="0.196850393700787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Ольга</cp:lastModifiedBy>
  <cp:lastPrinted>2019-01-21T08:44:31Z</cp:lastPrinted>
  <dcterms:created xsi:type="dcterms:W3CDTF">2010-01-18T13:37:18Z</dcterms:created>
  <dcterms:modified xsi:type="dcterms:W3CDTF">2020-02-13T19:10:03Z</dcterms:modified>
  <cp:category/>
  <cp:version/>
  <cp:contentType/>
  <cp:contentStatus/>
</cp:coreProperties>
</file>