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5.10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<sst xmlns="http://schemas.openxmlformats.org/spreadsheetml/2006/main" count="55" uniqueCount="53">
  <si>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ДОХОДЫ</t>
  </si>
  <si>
    <t>в том числе:</t>
  </si>
  <si>
    <t>Безвозмездные поступления от бюджетов  других  уровней</t>
  </si>
  <si>
    <t>Дотация на выравнивание уровня бюджетной обеспеченности</t>
  </si>
  <si>
    <t>Прочие дотации</t>
  </si>
  <si>
    <t>Субвенции на выполнение передаваемых федеральных и областных полномочий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</si>
  <si>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</si>
  <si>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</si>
  <si>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</si>
  <si>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</si>
  <si>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</si>
  <si>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</si>
  <si>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</si>
  <si>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</si>
  <si>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</si>
  <si>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 и спорт</t>
  </si>
  <si>
    <t>Социальная политика</t>
  </si>
  <si>
    <t>ВСЕГО РАСХОДОВ</t>
  </si>
  <si>
    <t>ДЕФИЦИТ(-)ПРОФИЦИТ(+)</t>
  </si>
  <si>
    <t>Иные межбюджетные трансферты</t>
  </si>
  <si>
    <t xml:space="preserve">Субсидии </t>
  </si>
  <si>
    <t>Изменение остатков</t>
  </si>
  <si>
    <t>Кредиты коммерческих банков</t>
  </si>
  <si>
    <t>Привлечение</t>
  </si>
  <si>
    <t>Погашение</t>
  </si>
  <si>
    <t>Бюджетные кредиты</t>
  </si>
  <si>
    <t>Акции</t>
  </si>
  <si>
    <t>Иные источники</t>
  </si>
  <si>
    <t xml:space="preserve">Культура, кинематография </t>
  </si>
  <si>
    <t>Физическая культура  спорт</t>
  </si>
  <si>
    <t>Средства массовой информации</t>
  </si>
  <si>
    <t>Обслуживане долга</t>
  </si>
  <si>
    <t>Налоговые и неналоговые доходы</t>
  </si>
  <si>
    <t>Межбюджетные трансферты</t>
  </si>
  <si>
    <t>Источники покрытия дефицита</t>
  </si>
  <si>
    <t>в том числе: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</si>
  <si>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тыс. рублей</t>
  </si>
  <si>
    <t>Бюджетные ассигнования с учетом изменений</t>
  </si>
  <si>
    <t>Примечание</t>
  </si>
  <si>
    <t xml:space="preserve">Свод изменений к проекту закона о внесении изменений в бюджет  Поддорского муниципального района на 2022 год </t>
  </si>
  <si>
    <t>Прочие безвозмездные поступления (возврат остатка)</t>
  </si>
  <si>
    <t xml:space="preserve">Прочие безвозмездные поступления </t>
  </si>
  <si>
    <t xml:space="preserve">Бюджет на 2022 год ( Закон в ред  от 27.09.2022 №161)    </t>
  </si>
  <si>
    <t>Изменения, предусмотренные законопроектом (от 25.10.2022 №)</t>
  </si>
  <si>
    <t>(236,3) Иные межбюджетные трансферты  бюджетам муниципальных районов, муниципальных округов Новгородской области  на создание условий для обеспечения жителей отдаленных и (или) труднодоступных населенных пунктов Новгородской области услугами торговли посредством мобильных торговых объектов, обеспечивающих доставку и реализацию товаров</t>
  </si>
  <si>
    <t>На 2022 год увеличены ассигнования в сумме  20 000,00 рублей на оплату счетов по АИК.</t>
  </si>
  <si>
    <t xml:space="preserve">На 2022 год увеличены ассигнования в сумме 270 750,00 рублей: в том числе:
уменьшены ассигнования в сумме  200,00 рублей на оплату счетов по приобретению лицензии.
Выполнение работ в сумме 100 000,00 рублей по обеспечению внесения изменений в схему территориального планирования в подраздел 0412 «Другие вопросы в области национальной экономики»
 в подраздел 0801 «Культура» на ремонт крыши Белебелковского ДК – 80 000,00 рублей, на приобретение теннисного стола для Селеевского сельского Дома культуры в сумме 19 900,00 рублей и возврат неиспользованных ассигнований на проведение новогодних мероприятий в сумме 479 550,00 рублей.
в подраздел 1101 «Физическая культура» на страхование от несчастных случаев обучающихся, выезжающих на спортивные мероприятия, в размере 9 100,00 рублей.
</t>
  </si>
  <si>
    <t xml:space="preserve">На 2022 год уменьшены ассигнования в сумме  200,00 рублей на оплату счетов по приобретению лицензии.
</t>
  </si>
  <si>
    <t>На 2022 год увеличены ассигнования в сумме  100 000,00 рублей по программе Поддорского муниципального района "Градостроительная политика на территории Поддорского муниципального района на 2014-2023 годы" по обеспечению внесения изменений в схему территориального планирования</t>
  </si>
  <si>
    <t>На 2022 год  увеличены ассигнования в сумме 300 000,00 рублей на ремонт жилого дома.</t>
  </si>
  <si>
    <t xml:space="preserve">       На 2022 год увеличены ассигнования в сумме  на ремонт крыши Белебелковского ДК – 80 000,00 рублей, на приобретение теннисного стола для Селеевского сельского Дома культуры в сумме 19 900,00 рублей и возврат неиспользованных ассигнований на проведение новогодних мероприятий в сумме 479 550,00 рублей.</t>
  </si>
  <si>
    <t>На 2022 год увеличены ассигнования на страхование от несчастных случаев обучающихся, выезжающих на спортивные мероприятия, в размере 9 100,00 рублей.</t>
  </si>
  <si>
    <t xml:space="preserve">На 2022 год увеличены ассигнования в сумме  236 282,64 рублей на  иные межбюджетных трансфертов  на создание условий для обеспечения жителей отделённых и (или) труднодоступных населённых пунктов Новгородской области услугами торговли посредством мобильных торговых объектов, осуществляющих доставку и реализацию товаров по распоряжению Правительства Новгородской области от 30.09.2022  №376-рз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</si>
</sst>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_р_."/>
    <numFmt numFmtId="177" formatCode="#,##0_р_."/>
    <numFmt numFmtId="178" formatCode="#,##0.00_р_.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5">
    <font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Times New Roman"/>
      <family val="1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  <font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left" wrapText="1"/>
    </xf>
    <xf numFmtId="0" fontId="0" fillId="32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0" fontId="14" fillId="0" borderId="10" xfId="0" applyFont="1" applyBorder="1" applyAlignment="1">
      <alignment horizontal="justify" vertical="top"/>
    </xf>
    <xf numFmtId="0" fontId="13" fillId="0" borderId="10" xfId="0" applyFont="1" applyBorder="1" applyAlignment="1">
      <alignment horizontal="justify" vertical="top"/>
    </xf>
    <xf numFmtId="0" fontId="4" fillId="0" borderId="11" xfId="0" applyFont="1" applyBorder="1" applyAlignment="1">
      <alignment horizontal="left" wrapText="1"/>
    </xf>
    <xf numFmtId="176" fontId="8" fillId="0" borderId="10" xfId="0" applyNumberFormat="1" applyFont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9" fillId="0" borderId="11" xfId="0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/>
    </xf>
    <xf numFmtId="176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53" fillId="0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wrapText="1"/>
    </xf>
    <xf numFmtId="0" fontId="53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wrapText="1"/>
    </xf>
    <xf numFmtId="0" fontId="53" fillId="0" borderId="10" xfId="0" applyFont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justify" wrapText="1"/>
    </xf>
    <xf numFmtId="0" fontId="54" fillId="0" borderId="10" xfId="0" applyFont="1" applyBorder="1" applyAlignment="1">
      <alignment wrapText="1"/>
    </xf>
    <xf numFmtId="0" fontId="15" fillId="0" borderId="10" xfId="0" applyNumberFormat="1" applyFont="1" applyFill="1" applyBorder="1" applyAlignment="1">
      <alignment vertical="justify" wrapText="1"/>
    </xf>
    <xf numFmtId="0" fontId="15" fillId="0" borderId="0" xfId="0" applyFont="1" applyAlignment="1">
      <alignment/>
    </xf>
    <xf numFmtId="0" fontId="53" fillId="0" borderId="10" xfId="0" applyFont="1" applyBorder="1" applyAlignment="1">
      <alignment horizontal="justify" wrapText="1"/>
    </xf>
    <xf numFmtId="0" fontId="9" fillId="0" borderId="11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176" fontId="8" fillId="0" borderId="11" xfId="0" applyNumberFormat="1" applyFont="1" applyBorder="1" applyAlignment="1">
      <alignment horizontal="center" vertical="top" wrapText="1"/>
    </xf>
    <xf numFmtId="176" fontId="8" fillId="0" borderId="12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8" fillId="0" borderId="13" xfId="0" applyFont="1" applyFill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76" fontId="8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PageLayoutView="0" workbookViewId="0" topLeftCell="A25">
      <selection activeCell="E84" sqref="E84"/>
    </sheetView>
  </sheetViews>
  <sheetFormatPr defaultColWidth="9.00390625" defaultRowHeight="12.75"/>
  <cols>
    <col min="1" max="1" width="34.00390625" style="0" customWidth="1"/>
    <col min="2" max="2" width="11.25390625" style="11" customWidth="1"/>
    <col min="3" max="3" width="11.125" style="11" customWidth="1"/>
    <col min="4" max="4" width="10.125" style="11" customWidth="1"/>
    <col min="5" max="5" width="43.875" style="41" customWidth="1"/>
  </cols>
  <sheetData>
    <row r="1" spans="1:5" ht="36" customHeight="1">
      <c r="A1" s="49" t="s">
        <v>39</v>
      </c>
      <c r="B1" s="49"/>
      <c r="C1" s="49"/>
      <c r="D1" s="49"/>
      <c r="E1" s="49"/>
    </row>
    <row r="2" spans="1:5" ht="15">
      <c r="A2" s="50" t="s">
        <v>36</v>
      </c>
      <c r="B2" s="50"/>
      <c r="C2" s="50"/>
      <c r="D2" s="50"/>
      <c r="E2" s="50"/>
    </row>
    <row r="3" spans="1:5" s="14" customFormat="1" ht="76.5" customHeight="1">
      <c r="A3" s="12"/>
      <c r="B3" s="16" t="s">
        <v>42</v>
      </c>
      <c r="C3" s="17" t="s">
        <v>43</v>
      </c>
      <c r="D3" s="13" t="s">
        <v>37</v>
      </c>
      <c r="E3" s="35" t="s">
        <v>38</v>
      </c>
    </row>
    <row r="4" spans="1:5" ht="15.75">
      <c r="A4" s="1" t="s">
        <v>0</v>
      </c>
      <c r="B4" s="6"/>
      <c r="C4" s="6"/>
      <c r="D4" s="6"/>
      <c r="E4" s="36"/>
    </row>
    <row r="5" spans="1:5" ht="15.75" customHeight="1">
      <c r="A5" s="53" t="s">
        <v>32</v>
      </c>
      <c r="B5" s="55">
        <v>31574.6</v>
      </c>
      <c r="C5" s="55">
        <f>D5-B5</f>
        <v>0</v>
      </c>
      <c r="D5" s="55">
        <v>31574.6</v>
      </c>
      <c r="E5" s="37"/>
    </row>
    <row r="6" spans="1:5" ht="4.5" customHeight="1">
      <c r="A6" s="54"/>
      <c r="B6" s="56"/>
      <c r="C6" s="56"/>
      <c r="D6" s="56"/>
      <c r="E6" s="32"/>
    </row>
    <row r="7" spans="1:5" ht="31.5">
      <c r="A7" s="2" t="s">
        <v>2</v>
      </c>
      <c r="B7" s="25">
        <f>B9+B10+B11+B16+B19</f>
        <v>177479.4</v>
      </c>
      <c r="C7" s="7">
        <f>D7-B7</f>
        <v>236.29999999998836</v>
      </c>
      <c r="D7" s="25">
        <f>D9+D10+D11+D16+D19</f>
        <v>177715.69999999998</v>
      </c>
      <c r="E7" s="29"/>
    </row>
    <row r="8" spans="1:5" ht="15.75">
      <c r="A8" s="3" t="s">
        <v>1</v>
      </c>
      <c r="B8" s="15"/>
      <c r="C8" s="7">
        <f>D8-B8</f>
        <v>0</v>
      </c>
      <c r="D8" s="15"/>
      <c r="E8" s="30"/>
    </row>
    <row r="9" spans="1:5" ht="21" customHeight="1">
      <c r="A9" s="19" t="s">
        <v>3</v>
      </c>
      <c r="B9" s="22">
        <v>70273.5</v>
      </c>
      <c r="C9" s="7">
        <f>D9-B9</f>
        <v>0</v>
      </c>
      <c r="D9" s="22">
        <v>70273.5</v>
      </c>
      <c r="E9" s="34"/>
    </row>
    <row r="10" spans="1:5" ht="15.75">
      <c r="A10" s="4" t="s">
        <v>4</v>
      </c>
      <c r="B10" s="22">
        <v>0</v>
      </c>
      <c r="C10" s="9">
        <f>D10-B10</f>
        <v>0</v>
      </c>
      <c r="D10" s="22">
        <v>0</v>
      </c>
      <c r="E10" s="30"/>
    </row>
    <row r="11" spans="1:5" ht="48" customHeight="1">
      <c r="A11" s="47" t="s">
        <v>5</v>
      </c>
      <c r="B11" s="51">
        <v>41371.7</v>
      </c>
      <c r="C11" s="43">
        <f>D11-B11</f>
        <v>0</v>
      </c>
      <c r="D11" s="51">
        <v>41371.7</v>
      </c>
      <c r="E11" s="31"/>
    </row>
    <row r="12" spans="1:5" ht="56.25" customHeight="1" hidden="1">
      <c r="A12" s="57"/>
      <c r="B12" s="65"/>
      <c r="C12" s="59"/>
      <c r="D12" s="65"/>
      <c r="E12" s="31"/>
    </row>
    <row r="13" spans="1:5" ht="48" customHeight="1" hidden="1">
      <c r="A13" s="57"/>
      <c r="B13" s="65"/>
      <c r="C13" s="59"/>
      <c r="D13" s="65"/>
      <c r="E13" s="31"/>
    </row>
    <row r="14" spans="1:5" ht="59.25" customHeight="1" hidden="1">
      <c r="A14" s="57"/>
      <c r="B14" s="65"/>
      <c r="C14" s="59"/>
      <c r="D14" s="65"/>
      <c r="E14" s="31"/>
    </row>
    <row r="15" spans="1:5" ht="3.75" customHeight="1">
      <c r="A15" s="48"/>
      <c r="B15" s="52"/>
      <c r="C15" s="44"/>
      <c r="D15" s="52"/>
      <c r="E15" s="37"/>
    </row>
    <row r="16" spans="1:5" ht="18" customHeight="1">
      <c r="A16" s="62" t="s">
        <v>20</v>
      </c>
      <c r="B16" s="51">
        <v>49508.2</v>
      </c>
      <c r="C16" s="55">
        <f>D16-B16</f>
        <v>0</v>
      </c>
      <c r="D16" s="51">
        <v>49508.2</v>
      </c>
      <c r="E16" s="31"/>
    </row>
    <row r="17" spans="1:5" ht="1.5" customHeight="1">
      <c r="A17" s="63"/>
      <c r="B17" s="65"/>
      <c r="C17" s="66"/>
      <c r="D17" s="65"/>
      <c r="E17" s="37"/>
    </row>
    <row r="18" spans="1:5" ht="58.5" customHeight="1" hidden="1">
      <c r="A18" s="64"/>
      <c r="B18" s="52"/>
      <c r="C18" s="56"/>
      <c r="D18" s="52"/>
      <c r="E18" s="29"/>
    </row>
    <row r="19" spans="1:5" ht="48" customHeight="1">
      <c r="A19" s="67" t="s">
        <v>19</v>
      </c>
      <c r="B19" s="51">
        <v>16326</v>
      </c>
      <c r="C19" s="55">
        <f>D19-B19</f>
        <v>236.29999999999927</v>
      </c>
      <c r="D19" s="51">
        <v>16562.3</v>
      </c>
      <c r="E19" s="33" t="s">
        <v>44</v>
      </c>
    </row>
    <row r="20" spans="1:5" ht="9" customHeight="1" hidden="1">
      <c r="A20" s="70"/>
      <c r="B20" s="65"/>
      <c r="C20" s="66"/>
      <c r="D20" s="65"/>
      <c r="E20" s="33"/>
    </row>
    <row r="21" spans="1:5" ht="9" customHeight="1" hidden="1">
      <c r="A21" s="68"/>
      <c r="B21" s="52"/>
      <c r="C21" s="56"/>
      <c r="D21" s="52"/>
      <c r="E21" s="29"/>
    </row>
    <row r="22" spans="1:5" ht="54.75" customHeight="1">
      <c r="A22" s="19" t="s">
        <v>35</v>
      </c>
      <c r="B22" s="22">
        <v>388.9</v>
      </c>
      <c r="C22" s="7">
        <f>D22-B22</f>
        <v>0</v>
      </c>
      <c r="D22" s="22">
        <v>388.9</v>
      </c>
      <c r="E22" s="37"/>
    </row>
    <row r="23" spans="1:5" ht="24" customHeight="1">
      <c r="A23" s="20" t="s">
        <v>41</v>
      </c>
      <c r="B23" s="22">
        <v>99</v>
      </c>
      <c r="C23" s="7"/>
      <c r="D23" s="22">
        <v>99</v>
      </c>
      <c r="E23" s="29"/>
    </row>
    <row r="24" spans="1:5" ht="24" customHeight="1">
      <c r="A24" s="20" t="s">
        <v>40</v>
      </c>
      <c r="B24" s="22">
        <v>-1.8</v>
      </c>
      <c r="C24" s="9">
        <f>D24-B24</f>
        <v>0</v>
      </c>
      <c r="D24" s="22">
        <v>-1.8</v>
      </c>
      <c r="E24" s="37"/>
    </row>
    <row r="25" spans="1:5" ht="15.75">
      <c r="A25" s="2" t="s">
        <v>6</v>
      </c>
      <c r="B25" s="26">
        <f>B5+B7+B23+B24</f>
        <v>209151.2</v>
      </c>
      <c r="C25" s="26">
        <f>D25-B25</f>
        <v>236.29999999998836</v>
      </c>
      <c r="D25" s="26">
        <f>D5+D7+D23+D24</f>
        <v>209387.5</v>
      </c>
      <c r="E25" s="30"/>
    </row>
    <row r="26" spans="1:5" ht="3" customHeight="1">
      <c r="A26" s="2"/>
      <c r="B26" s="7"/>
      <c r="C26" s="7"/>
      <c r="D26" s="7"/>
      <c r="E26" s="30"/>
    </row>
    <row r="27" spans="1:5" ht="15.75">
      <c r="A27" s="1" t="s">
        <v>7</v>
      </c>
      <c r="B27" s="8"/>
      <c r="C27" s="8"/>
      <c r="D27" s="8"/>
      <c r="E27" s="36"/>
    </row>
    <row r="28" spans="1:5" ht="36.75" customHeight="1">
      <c r="A28" s="47" t="s">
        <v>8</v>
      </c>
      <c r="B28" s="45">
        <v>35086.2</v>
      </c>
      <c r="C28" s="43">
        <f>D28-B28</f>
        <v>290.5</v>
      </c>
      <c r="D28" s="45">
        <v>35376.7</v>
      </c>
      <c r="E28" s="42" t="s">
        <v>45</v>
      </c>
    </row>
    <row r="29" spans="1:5" ht="21.75" customHeight="1">
      <c r="A29" s="57"/>
      <c r="B29" s="58"/>
      <c r="C29" s="59"/>
      <c r="D29" s="58"/>
      <c r="E29" s="31" t="s">
        <v>47</v>
      </c>
    </row>
    <row r="30" spans="1:5" ht="120.75" customHeight="1">
      <c r="A30" s="57"/>
      <c r="B30" s="58"/>
      <c r="C30" s="59"/>
      <c r="D30" s="58"/>
      <c r="E30" s="42" t="s">
        <v>46</v>
      </c>
    </row>
    <row r="31" spans="1:5" ht="2.25" customHeight="1">
      <c r="A31" s="57"/>
      <c r="B31" s="58"/>
      <c r="C31" s="59"/>
      <c r="D31" s="58"/>
      <c r="E31" s="42"/>
    </row>
    <row r="32" spans="1:5" ht="22.5" customHeight="1" hidden="1">
      <c r="A32" s="57"/>
      <c r="B32" s="58"/>
      <c r="C32" s="59"/>
      <c r="D32" s="58"/>
      <c r="E32" s="42"/>
    </row>
    <row r="33" spans="1:5" ht="16.5" customHeight="1" hidden="1">
      <c r="A33" s="57"/>
      <c r="B33" s="58"/>
      <c r="C33" s="59"/>
      <c r="D33" s="58"/>
      <c r="E33" s="42"/>
    </row>
    <row r="34" spans="1:5" ht="16.5" customHeight="1" hidden="1">
      <c r="A34" s="57"/>
      <c r="B34" s="58"/>
      <c r="C34" s="59"/>
      <c r="D34" s="58"/>
      <c r="E34" s="42"/>
    </row>
    <row r="35" spans="1:5" ht="16.5" customHeight="1" hidden="1">
      <c r="A35" s="57"/>
      <c r="B35" s="58"/>
      <c r="C35" s="59"/>
      <c r="D35" s="58"/>
      <c r="E35" s="42"/>
    </row>
    <row r="36" spans="1:5" ht="16.5" customHeight="1" hidden="1">
      <c r="A36" s="57"/>
      <c r="B36" s="58"/>
      <c r="C36" s="59"/>
      <c r="D36" s="58"/>
      <c r="E36" s="42"/>
    </row>
    <row r="37" spans="1:5" ht="17.25" customHeight="1" hidden="1">
      <c r="A37" s="48"/>
      <c r="B37" s="46"/>
      <c r="C37" s="44"/>
      <c r="D37" s="46"/>
      <c r="E37" s="42"/>
    </row>
    <row r="38" spans="1:5" ht="15.75">
      <c r="A38" s="5" t="s">
        <v>9</v>
      </c>
      <c r="B38" s="18">
        <v>450</v>
      </c>
      <c r="C38" s="9">
        <f aca="true" t="shared" si="0" ref="C38:C47">D38-B38</f>
        <v>0</v>
      </c>
      <c r="D38" s="18">
        <v>450</v>
      </c>
      <c r="E38" s="38"/>
    </row>
    <row r="39" spans="1:5" ht="27.75" customHeight="1">
      <c r="A39" s="21" t="s">
        <v>10</v>
      </c>
      <c r="B39" s="23">
        <v>3733</v>
      </c>
      <c r="C39" s="24">
        <f t="shared" si="0"/>
        <v>0</v>
      </c>
      <c r="D39" s="23">
        <v>3733</v>
      </c>
      <c r="E39" s="34"/>
    </row>
    <row r="40" spans="1:5" ht="42.75" customHeight="1">
      <c r="A40" s="47" t="s">
        <v>11</v>
      </c>
      <c r="B40" s="60">
        <v>16080.5</v>
      </c>
      <c r="C40" s="55">
        <f t="shared" si="0"/>
        <v>336.2999999999993</v>
      </c>
      <c r="D40" s="60">
        <v>16416.8</v>
      </c>
      <c r="E40" s="39" t="s">
        <v>52</v>
      </c>
    </row>
    <row r="41" spans="1:5" ht="37.5" customHeight="1">
      <c r="A41" s="48"/>
      <c r="B41" s="61"/>
      <c r="C41" s="56"/>
      <c r="D41" s="61"/>
      <c r="E41" s="39" t="s">
        <v>48</v>
      </c>
    </row>
    <row r="42" spans="1:5" ht="30.75" customHeight="1">
      <c r="A42" s="47" t="s">
        <v>12</v>
      </c>
      <c r="B42" s="60">
        <v>25248.6</v>
      </c>
      <c r="C42" s="55">
        <f t="shared" si="0"/>
        <v>300</v>
      </c>
      <c r="D42" s="60">
        <v>25548.6</v>
      </c>
      <c r="E42" s="33" t="s">
        <v>49</v>
      </c>
    </row>
    <row r="43" spans="1:5" ht="1.5" customHeight="1">
      <c r="A43" s="57"/>
      <c r="B43" s="69"/>
      <c r="C43" s="66"/>
      <c r="D43" s="69"/>
      <c r="E43" s="29"/>
    </row>
    <row r="44" spans="1:5" ht="53.25" customHeight="1" hidden="1">
      <c r="A44" s="57"/>
      <c r="B44" s="69"/>
      <c r="C44" s="66"/>
      <c r="D44" s="69"/>
      <c r="E44" s="29"/>
    </row>
    <row r="45" spans="1:5" ht="24" customHeight="1" hidden="1">
      <c r="A45" s="48"/>
      <c r="B45" s="61"/>
      <c r="C45" s="56"/>
      <c r="D45" s="61"/>
      <c r="E45" s="29"/>
    </row>
    <row r="46" spans="1:5" ht="15.75">
      <c r="A46" s="5" t="s">
        <v>13</v>
      </c>
      <c r="B46" s="18">
        <v>135.6</v>
      </c>
      <c r="C46" s="9">
        <f t="shared" si="0"/>
        <v>0</v>
      </c>
      <c r="D46" s="18">
        <v>135.6</v>
      </c>
      <c r="E46" s="29"/>
    </row>
    <row r="47" spans="1:5" ht="14.25" customHeight="1">
      <c r="A47" s="47" t="s">
        <v>14</v>
      </c>
      <c r="B47" s="45">
        <v>61243</v>
      </c>
      <c r="C47" s="43">
        <f t="shared" si="0"/>
        <v>0</v>
      </c>
      <c r="D47" s="45">
        <v>61243</v>
      </c>
      <c r="E47" s="37"/>
    </row>
    <row r="48" spans="1:5" ht="232.5" customHeight="1" hidden="1">
      <c r="A48" s="57"/>
      <c r="B48" s="58"/>
      <c r="C48" s="59"/>
      <c r="D48" s="58"/>
      <c r="E48" s="37"/>
    </row>
    <row r="49" spans="1:5" ht="0.75" customHeight="1">
      <c r="A49" s="57"/>
      <c r="B49" s="58"/>
      <c r="C49" s="59"/>
      <c r="D49" s="58"/>
      <c r="E49" s="37"/>
    </row>
    <row r="50" spans="1:5" ht="35.25" customHeight="1" hidden="1">
      <c r="A50" s="57"/>
      <c r="B50" s="58"/>
      <c r="C50" s="59"/>
      <c r="D50" s="58"/>
      <c r="E50" s="37"/>
    </row>
    <row r="51" spans="1:5" ht="86.25" customHeight="1" hidden="1">
      <c r="A51" s="57"/>
      <c r="B51" s="58"/>
      <c r="C51" s="59"/>
      <c r="D51" s="58"/>
      <c r="E51" s="29"/>
    </row>
    <row r="52" spans="1:5" ht="3" customHeight="1" hidden="1">
      <c r="A52" s="57"/>
      <c r="B52" s="58"/>
      <c r="C52" s="59"/>
      <c r="D52" s="58"/>
      <c r="E52" s="37"/>
    </row>
    <row r="53" spans="1:5" ht="2.25" customHeight="1" hidden="1">
      <c r="A53" s="57"/>
      <c r="B53" s="58"/>
      <c r="C53" s="59"/>
      <c r="D53" s="58"/>
      <c r="E53" s="37"/>
    </row>
    <row r="54" spans="1:5" ht="0.75" customHeight="1" hidden="1">
      <c r="A54" s="57"/>
      <c r="B54" s="58"/>
      <c r="C54" s="59"/>
      <c r="D54" s="58"/>
      <c r="E54" s="37"/>
    </row>
    <row r="55" spans="1:5" ht="18" customHeight="1" hidden="1">
      <c r="A55" s="57"/>
      <c r="B55" s="58"/>
      <c r="C55" s="59"/>
      <c r="D55" s="58"/>
      <c r="E55" s="37"/>
    </row>
    <row r="56" spans="1:5" ht="18" customHeight="1" hidden="1">
      <c r="A56" s="57"/>
      <c r="B56" s="58"/>
      <c r="C56" s="59"/>
      <c r="D56" s="58"/>
      <c r="E56" s="37"/>
    </row>
    <row r="57" spans="1:5" ht="3.75" customHeight="1" hidden="1">
      <c r="A57" s="48"/>
      <c r="B57" s="46"/>
      <c r="C57" s="44"/>
      <c r="D57" s="46"/>
      <c r="E57" s="37"/>
    </row>
    <row r="58" spans="1:5" ht="40.5" customHeight="1">
      <c r="A58" s="47" t="s">
        <v>28</v>
      </c>
      <c r="B58" s="45">
        <v>48968</v>
      </c>
      <c r="C58" s="43">
        <f>D58-B58</f>
        <v>-379.6999999999971</v>
      </c>
      <c r="D58" s="45">
        <v>48588.3</v>
      </c>
      <c r="E58" s="31" t="s">
        <v>50</v>
      </c>
    </row>
    <row r="59" spans="1:5" ht="0.75" customHeight="1">
      <c r="A59" s="57"/>
      <c r="B59" s="58"/>
      <c r="C59" s="59"/>
      <c r="D59" s="58"/>
      <c r="E59" s="37"/>
    </row>
    <row r="60" spans="1:5" ht="3" customHeight="1">
      <c r="A60" s="57"/>
      <c r="B60" s="58"/>
      <c r="C60" s="59"/>
      <c r="D60" s="58"/>
      <c r="E60" s="37"/>
    </row>
    <row r="61" spans="1:5" ht="16.5" customHeight="1" hidden="1">
      <c r="A61" s="57"/>
      <c r="B61" s="58"/>
      <c r="C61" s="59"/>
      <c r="D61" s="58"/>
      <c r="E61" s="37"/>
    </row>
    <row r="62" spans="1:5" ht="17.25" customHeight="1" hidden="1">
      <c r="A62" s="57"/>
      <c r="B62" s="58"/>
      <c r="C62" s="59"/>
      <c r="D62" s="58"/>
      <c r="E62" s="34"/>
    </row>
    <row r="63" spans="1:5" ht="18" customHeight="1" hidden="1">
      <c r="A63" s="57"/>
      <c r="B63" s="58"/>
      <c r="C63" s="59"/>
      <c r="D63" s="58"/>
      <c r="E63" s="34"/>
    </row>
    <row r="64" spans="1:5" ht="18" customHeight="1" hidden="1">
      <c r="A64" s="48"/>
      <c r="B64" s="46"/>
      <c r="C64" s="44"/>
      <c r="D64" s="46"/>
      <c r="E64" s="37"/>
    </row>
    <row r="65" spans="1:5" ht="15.75">
      <c r="A65" s="5" t="s">
        <v>15</v>
      </c>
      <c r="B65" s="18">
        <v>0</v>
      </c>
      <c r="C65" s="9">
        <f>D65-B65</f>
        <v>0</v>
      </c>
      <c r="D65" s="18">
        <v>0</v>
      </c>
      <c r="E65" s="34"/>
    </row>
    <row r="66" spans="1:5" ht="21" customHeight="1">
      <c r="A66" s="47" t="s">
        <v>16</v>
      </c>
      <c r="B66" s="60">
        <v>9926</v>
      </c>
      <c r="C66" s="55">
        <f>D66-B66</f>
        <v>0</v>
      </c>
      <c r="D66" s="60">
        <v>9926</v>
      </c>
      <c r="E66" s="37"/>
    </row>
    <row r="67" spans="1:5" ht="3.75" customHeight="1">
      <c r="A67" s="48"/>
      <c r="B67" s="61"/>
      <c r="C67" s="56"/>
      <c r="D67" s="61"/>
      <c r="E67" s="29"/>
    </row>
    <row r="68" spans="1:5" ht="29.25" customHeight="1">
      <c r="A68" s="47" t="s">
        <v>29</v>
      </c>
      <c r="B68" s="45">
        <v>6176.8</v>
      </c>
      <c r="C68" s="43">
        <f>D68-B68</f>
        <v>9.099999999999454</v>
      </c>
      <c r="D68" s="45">
        <v>6185.9</v>
      </c>
      <c r="E68" s="31" t="s">
        <v>51</v>
      </c>
    </row>
    <row r="69" spans="1:5" ht="1.5" customHeight="1">
      <c r="A69" s="57"/>
      <c r="B69" s="58"/>
      <c r="C69" s="59"/>
      <c r="D69" s="58"/>
      <c r="E69" s="37"/>
    </row>
    <row r="70" spans="1:5" ht="1.5" customHeight="1">
      <c r="A70" s="48"/>
      <c r="B70" s="46"/>
      <c r="C70" s="44"/>
      <c r="D70" s="46"/>
      <c r="E70" s="37"/>
    </row>
    <row r="71" spans="1:5" ht="15.75">
      <c r="A71" s="5" t="s">
        <v>30</v>
      </c>
      <c r="B71" s="18">
        <v>0</v>
      </c>
      <c r="C71" s="9">
        <f aca="true" t="shared" si="1" ref="C71:C85">D71-B71</f>
        <v>0</v>
      </c>
      <c r="D71" s="18">
        <v>0</v>
      </c>
      <c r="E71" s="30"/>
    </row>
    <row r="72" spans="1:5" ht="15.75">
      <c r="A72" s="5" t="s">
        <v>31</v>
      </c>
      <c r="B72" s="18">
        <v>10</v>
      </c>
      <c r="C72" s="9">
        <f t="shared" si="1"/>
        <v>0</v>
      </c>
      <c r="D72" s="18">
        <v>10</v>
      </c>
      <c r="E72" s="40"/>
    </row>
    <row r="73" spans="1:5" ht="27.75" customHeight="1">
      <c r="A73" s="5" t="s">
        <v>33</v>
      </c>
      <c r="B73" s="18">
        <v>10469.2</v>
      </c>
      <c r="C73" s="9">
        <f t="shared" si="1"/>
        <v>0</v>
      </c>
      <c r="D73" s="18">
        <v>10469.2</v>
      </c>
      <c r="E73" s="37"/>
    </row>
    <row r="74" spans="1:5" ht="15.75">
      <c r="A74" s="2" t="s">
        <v>17</v>
      </c>
      <c r="B74" s="9">
        <f>SUM(B28:B73)</f>
        <v>217526.9</v>
      </c>
      <c r="C74" s="9">
        <f t="shared" si="1"/>
        <v>556.2000000000116</v>
      </c>
      <c r="D74" s="9">
        <f>SUM(D28:D73)</f>
        <v>218083.1</v>
      </c>
      <c r="E74" s="30"/>
    </row>
    <row r="75" spans="1:5" ht="15.75">
      <c r="A75" s="2" t="s">
        <v>18</v>
      </c>
      <c r="B75" s="26">
        <f>B25-B74</f>
        <v>-8375.699999999983</v>
      </c>
      <c r="C75" s="9">
        <f t="shared" si="1"/>
        <v>-319.9000000000233</v>
      </c>
      <c r="D75" s="26">
        <f>D25-D74</f>
        <v>-8695.600000000006</v>
      </c>
      <c r="E75" s="30"/>
    </row>
    <row r="76" spans="1:5" ht="21" customHeight="1">
      <c r="A76" s="2" t="s">
        <v>34</v>
      </c>
      <c r="B76" s="27">
        <v>8375.7</v>
      </c>
      <c r="C76" s="9">
        <f t="shared" si="1"/>
        <v>319.89999999999964</v>
      </c>
      <c r="D76" s="27">
        <v>8695.6</v>
      </c>
      <c r="E76" s="30"/>
    </row>
    <row r="77" spans="1:5" ht="15.75">
      <c r="A77" s="2" t="s">
        <v>21</v>
      </c>
      <c r="B77" s="27">
        <v>8375.7</v>
      </c>
      <c r="C77" s="9">
        <f t="shared" si="1"/>
        <v>319.89999999999964</v>
      </c>
      <c r="D77" s="27">
        <v>8695.6</v>
      </c>
      <c r="E77" s="30"/>
    </row>
    <row r="78" spans="1:5" ht="18.75" customHeight="1">
      <c r="A78" s="2" t="s">
        <v>22</v>
      </c>
      <c r="B78" s="28">
        <f>B79+B80</f>
        <v>0</v>
      </c>
      <c r="C78" s="9">
        <f t="shared" si="1"/>
        <v>0</v>
      </c>
      <c r="D78" s="28">
        <f>D79+D80</f>
        <v>0</v>
      </c>
      <c r="E78" s="30"/>
    </row>
    <row r="79" spans="1:5" ht="15.75">
      <c r="A79" s="4" t="s">
        <v>23</v>
      </c>
      <c r="B79" s="10">
        <v>0</v>
      </c>
      <c r="C79" s="9">
        <f t="shared" si="1"/>
        <v>0</v>
      </c>
      <c r="D79" s="10">
        <v>0</v>
      </c>
      <c r="E79" s="30"/>
    </row>
    <row r="80" spans="1:5" ht="15.75">
      <c r="A80" s="4" t="s">
        <v>24</v>
      </c>
      <c r="B80" s="10">
        <v>0</v>
      </c>
      <c r="C80" s="7">
        <f t="shared" si="1"/>
        <v>0</v>
      </c>
      <c r="D80" s="10">
        <v>0</v>
      </c>
      <c r="E80" s="30"/>
    </row>
    <row r="81" spans="1:5" ht="15.75">
      <c r="A81" s="2" t="s">
        <v>25</v>
      </c>
      <c r="B81" s="10">
        <f>B82+B83</f>
        <v>0</v>
      </c>
      <c r="C81" s="7">
        <f t="shared" si="1"/>
        <v>0</v>
      </c>
      <c r="D81" s="10">
        <f>D82+D83</f>
        <v>0</v>
      </c>
      <c r="E81" s="30"/>
    </row>
    <row r="82" spans="1:5" ht="15.75">
      <c r="A82" s="4" t="s">
        <v>23</v>
      </c>
      <c r="B82" s="10">
        <v>0</v>
      </c>
      <c r="C82" s="7">
        <f t="shared" si="1"/>
        <v>0</v>
      </c>
      <c r="D82" s="10">
        <v>0</v>
      </c>
      <c r="E82" s="30"/>
    </row>
    <row r="83" spans="1:5" ht="15.75">
      <c r="A83" s="4" t="s">
        <v>24</v>
      </c>
      <c r="B83" s="10">
        <v>0</v>
      </c>
      <c r="C83" s="7">
        <f t="shared" si="1"/>
        <v>0</v>
      </c>
      <c r="D83" s="10">
        <v>0</v>
      </c>
      <c r="E83" s="30"/>
    </row>
    <row r="84" spans="1:5" ht="15.75">
      <c r="A84" s="2" t="s">
        <v>26</v>
      </c>
      <c r="B84" s="10">
        <v>0</v>
      </c>
      <c r="C84" s="7">
        <f t="shared" si="1"/>
        <v>0</v>
      </c>
      <c r="D84" s="10">
        <v>0</v>
      </c>
      <c r="E84" s="30"/>
    </row>
    <row r="85" spans="1:5" ht="15.75">
      <c r="A85" s="2" t="s">
        <v>27</v>
      </c>
      <c r="B85" s="10">
        <v>0</v>
      </c>
      <c r="C85" s="7">
        <f t="shared" si="1"/>
        <v>0</v>
      </c>
      <c r="D85" s="10">
        <v>0</v>
      </c>
      <c r="E85" s="30"/>
    </row>
  </sheetData>
  <sheetProtection/>
  <mergeCells count="46">
    <mergeCell ref="A1:E1"/>
    <mergeCell ref="A2:E2"/>
    <mergeCell ref="A5:A6"/>
    <mergeCell ref="B5:B6"/>
    <mergeCell ref="C5:C6"/>
    <mergeCell ref="D5:D6"/>
    <mergeCell ref="A11:A15"/>
    <mergeCell ref="B11:B15"/>
    <mergeCell ref="C11:C15"/>
    <mergeCell ref="D11:D15"/>
    <mergeCell ref="A16:A18"/>
    <mergeCell ref="B16:B18"/>
    <mergeCell ref="C16:C18"/>
    <mergeCell ref="D16:D18"/>
    <mergeCell ref="A19:A21"/>
    <mergeCell ref="B19:B21"/>
    <mergeCell ref="C19:C21"/>
    <mergeCell ref="D19:D21"/>
    <mergeCell ref="A28:A37"/>
    <mergeCell ref="B28:B37"/>
    <mergeCell ref="C28:C37"/>
    <mergeCell ref="D28:D37"/>
    <mergeCell ref="A40:A41"/>
    <mergeCell ref="B40:B41"/>
    <mergeCell ref="C40:C41"/>
    <mergeCell ref="D40:D41"/>
    <mergeCell ref="A42:A45"/>
    <mergeCell ref="B42:B45"/>
    <mergeCell ref="C42:C45"/>
    <mergeCell ref="D42:D45"/>
    <mergeCell ref="A47:A57"/>
    <mergeCell ref="B47:B57"/>
    <mergeCell ref="C47:C57"/>
    <mergeCell ref="D47:D57"/>
    <mergeCell ref="A58:A64"/>
    <mergeCell ref="B58:B64"/>
    <mergeCell ref="C58:C64"/>
    <mergeCell ref="D58:D64"/>
    <mergeCell ref="A66:A67"/>
    <mergeCell ref="B66:B67"/>
    <mergeCell ref="C66:C67"/>
    <mergeCell ref="D66:D67"/>
    <mergeCell ref="A68:A70"/>
    <mergeCell ref="B68:B70"/>
    <mergeCell ref="C68:C70"/>
    <mergeCell ref="D68:D70"/>
  </mergeCells>
  <printOptions/>
  <pageMargins left="0.31496062992125984" right="0" top="0.35433070866141736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Fin</cp:lastModifiedBy>
  <cp:lastPrinted>2019-01-21T08:44:31Z</cp:lastPrinted>
  <dcterms:created xsi:type="dcterms:W3CDTF">2010-01-18T13:37:18Z</dcterms:created>
  <dcterms:modified xsi:type="dcterms:W3CDTF">2022-10-17T16:01:37Z</dcterms:modified>
  <cp:category/>
  <cp:version/>
  <cp:contentType/>
  <cp:contentStatus/>
</cp:coreProperties>
</file>