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5" windowWidth="14205" windowHeight="1161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80" i="1" l="1"/>
  <c r="K80" i="1"/>
  <c r="J80" i="1"/>
  <c r="K79" i="1"/>
  <c r="J79" i="1"/>
  <c r="L78" i="1"/>
  <c r="K78" i="1"/>
  <c r="J78" i="1"/>
  <c r="K77" i="1"/>
  <c r="J77" i="1"/>
  <c r="L76" i="1"/>
  <c r="K76" i="1"/>
  <c r="J76" i="1"/>
  <c r="K75" i="1"/>
  <c r="J75" i="1"/>
  <c r="K74" i="1"/>
  <c r="J74" i="1"/>
  <c r="L73" i="1"/>
  <c r="K73" i="1"/>
  <c r="J73" i="1"/>
  <c r="K72" i="1"/>
  <c r="J72" i="1"/>
  <c r="L71" i="1"/>
  <c r="K71" i="1"/>
  <c r="J71" i="1"/>
  <c r="K70" i="1"/>
  <c r="J70" i="1"/>
  <c r="K69" i="1"/>
  <c r="J69" i="1"/>
  <c r="L68" i="1"/>
  <c r="K68" i="1"/>
  <c r="J68" i="1"/>
  <c r="K67" i="1"/>
  <c r="J67" i="1"/>
  <c r="L66" i="1"/>
  <c r="K66" i="1"/>
  <c r="J66" i="1"/>
  <c r="K65" i="1"/>
  <c r="J65" i="1"/>
  <c r="L64" i="1"/>
  <c r="K64" i="1"/>
  <c r="J64" i="1"/>
  <c r="K63" i="1"/>
  <c r="J63" i="1"/>
  <c r="K62" i="1"/>
  <c r="J62" i="1"/>
  <c r="L61" i="1"/>
  <c r="K61" i="1"/>
  <c r="J61" i="1"/>
  <c r="K60" i="1"/>
  <c r="J60" i="1"/>
  <c r="K59" i="1"/>
  <c r="J59" i="1"/>
  <c r="K58" i="1"/>
  <c r="J58" i="1"/>
  <c r="K57" i="1"/>
  <c r="J57" i="1"/>
  <c r="L56" i="1"/>
  <c r="K56" i="1"/>
  <c r="J56" i="1"/>
  <c r="K55" i="1"/>
  <c r="J55" i="1"/>
  <c r="K54" i="1"/>
  <c r="J54" i="1"/>
  <c r="L53" i="1"/>
  <c r="K53" i="1"/>
  <c r="J53" i="1"/>
  <c r="K52" i="1"/>
  <c r="J52" i="1"/>
  <c r="K51" i="1"/>
  <c r="J51" i="1"/>
  <c r="L50" i="1"/>
  <c r="K50" i="1"/>
  <c r="J50" i="1"/>
  <c r="K49" i="1"/>
  <c r="J49" i="1"/>
  <c r="K48" i="1"/>
  <c r="J48" i="1"/>
  <c r="K47" i="1"/>
  <c r="J47" i="1"/>
  <c r="L46" i="1"/>
  <c r="K46" i="1"/>
  <c r="J46" i="1"/>
  <c r="K45" i="1"/>
  <c r="J45" i="1"/>
  <c r="K44" i="1"/>
  <c r="J44" i="1"/>
  <c r="L43" i="1"/>
  <c r="K43" i="1"/>
  <c r="J43" i="1"/>
  <c r="K42" i="1"/>
  <c r="J42" i="1"/>
  <c r="K41" i="1"/>
  <c r="J41" i="1"/>
  <c r="K40" i="1"/>
  <c r="J40" i="1"/>
  <c r="L39" i="1"/>
  <c r="K39" i="1"/>
  <c r="J39" i="1"/>
  <c r="K38" i="1"/>
  <c r="J38" i="1"/>
  <c r="L37" i="1"/>
  <c r="K37" i="1"/>
  <c r="J37" i="1"/>
  <c r="K36" i="1"/>
  <c r="J36" i="1"/>
  <c r="K35" i="1"/>
  <c r="J35" i="1"/>
  <c r="L34" i="1"/>
  <c r="K34" i="1"/>
  <c r="J34" i="1"/>
  <c r="K33" i="1"/>
  <c r="J33" i="1"/>
  <c r="K32" i="1"/>
  <c r="J32" i="1"/>
  <c r="L31" i="1"/>
  <c r="K31" i="1"/>
  <c r="J31" i="1"/>
  <c r="K30" i="1"/>
  <c r="J30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K24" i="1"/>
  <c r="J24" i="1"/>
  <c r="K23" i="1"/>
  <c r="J23" i="1"/>
  <c r="L22" i="1"/>
  <c r="K22" i="1"/>
  <c r="J22" i="1"/>
  <c r="L21" i="1"/>
  <c r="K21" i="1"/>
  <c r="J21" i="1"/>
  <c r="L20" i="1"/>
  <c r="K20" i="1"/>
  <c r="J20" i="1"/>
  <c r="K19" i="1"/>
  <c r="J19" i="1"/>
  <c r="K18" i="1"/>
  <c r="J18" i="1"/>
  <c r="K17" i="1"/>
  <c r="J17" i="1"/>
  <c r="L520" i="1"/>
  <c r="K520" i="1"/>
  <c r="J520" i="1"/>
  <c r="K519" i="1"/>
  <c r="J519" i="1"/>
  <c r="K518" i="1"/>
  <c r="J518" i="1"/>
  <c r="K517" i="1"/>
  <c r="J517" i="1"/>
  <c r="K516" i="1"/>
  <c r="J516" i="1"/>
  <c r="K515" i="1"/>
  <c r="J515" i="1"/>
  <c r="K514" i="1"/>
  <c r="J514" i="1"/>
  <c r="K513" i="1"/>
  <c r="J513" i="1"/>
  <c r="K512" i="1"/>
  <c r="J512" i="1"/>
  <c r="L511" i="1"/>
  <c r="K511" i="1"/>
  <c r="J511" i="1"/>
  <c r="K510" i="1"/>
  <c r="J510" i="1"/>
  <c r="K509" i="1"/>
  <c r="J509" i="1"/>
  <c r="K508" i="1"/>
  <c r="J508" i="1"/>
  <c r="K507" i="1"/>
  <c r="J507" i="1"/>
  <c r="K506" i="1"/>
  <c r="J506" i="1"/>
  <c r="K505" i="1"/>
  <c r="J505" i="1"/>
  <c r="K504" i="1"/>
  <c r="J504" i="1"/>
  <c r="K503" i="1"/>
  <c r="J503" i="1"/>
  <c r="L502" i="1"/>
  <c r="K502" i="1"/>
  <c r="J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5" i="1"/>
  <c r="J495" i="1"/>
  <c r="K494" i="1"/>
  <c r="J494" i="1"/>
  <c r="L493" i="1"/>
  <c r="K493" i="1"/>
  <c r="J493" i="1"/>
  <c r="K492" i="1"/>
  <c r="J492" i="1"/>
  <c r="K491" i="1"/>
  <c r="J491" i="1"/>
  <c r="K490" i="1"/>
  <c r="J490" i="1"/>
  <c r="K489" i="1"/>
  <c r="J489" i="1"/>
  <c r="K488" i="1"/>
  <c r="J488" i="1"/>
  <c r="K487" i="1"/>
  <c r="J487" i="1"/>
  <c r="K486" i="1"/>
  <c r="J486" i="1"/>
  <c r="K485" i="1"/>
  <c r="J485" i="1"/>
  <c r="L484" i="1"/>
  <c r="K484" i="1"/>
  <c r="J484" i="1"/>
  <c r="K483" i="1"/>
  <c r="J483" i="1"/>
  <c r="L482" i="1"/>
  <c r="K482" i="1"/>
  <c r="J482" i="1"/>
  <c r="K481" i="1"/>
  <c r="J481" i="1"/>
  <c r="K480" i="1"/>
  <c r="J480" i="1"/>
  <c r="K479" i="1"/>
  <c r="J479" i="1"/>
  <c r="K478" i="1"/>
  <c r="J478" i="1"/>
  <c r="K477" i="1"/>
  <c r="J477" i="1"/>
  <c r="K476" i="1"/>
  <c r="J476" i="1"/>
  <c r="L475" i="1"/>
  <c r="K475" i="1"/>
  <c r="J475" i="1"/>
  <c r="K474" i="1"/>
  <c r="J474" i="1"/>
  <c r="L473" i="1"/>
  <c r="K473" i="1"/>
  <c r="J473" i="1"/>
  <c r="L472" i="1"/>
  <c r="K472" i="1"/>
  <c r="J472" i="1"/>
  <c r="K471" i="1"/>
  <c r="J471" i="1"/>
  <c r="K470" i="1"/>
  <c r="J470" i="1"/>
  <c r="K469" i="1"/>
  <c r="J469" i="1"/>
  <c r="K468" i="1"/>
  <c r="J468" i="1"/>
  <c r="K467" i="1"/>
  <c r="J467" i="1"/>
  <c r="K466" i="1"/>
  <c r="J466" i="1"/>
  <c r="L465" i="1"/>
  <c r="K465" i="1"/>
  <c r="J465" i="1"/>
  <c r="K464" i="1"/>
  <c r="J464" i="1"/>
  <c r="K463" i="1"/>
  <c r="J463" i="1"/>
  <c r="K462" i="1"/>
  <c r="J462" i="1"/>
  <c r="K461" i="1"/>
  <c r="J461" i="1"/>
  <c r="L460" i="1"/>
  <c r="K460" i="1"/>
  <c r="J460" i="1"/>
  <c r="K459" i="1"/>
  <c r="J459" i="1"/>
  <c r="L458" i="1"/>
  <c r="K458" i="1"/>
  <c r="J458" i="1"/>
  <c r="L457" i="1"/>
  <c r="K457" i="1"/>
  <c r="J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L449" i="1"/>
  <c r="K449" i="1"/>
  <c r="J449" i="1"/>
  <c r="K448" i="1"/>
  <c r="J448" i="1"/>
  <c r="K447" i="1"/>
  <c r="J447" i="1"/>
  <c r="K446" i="1"/>
  <c r="J446" i="1"/>
  <c r="K445" i="1"/>
  <c r="J445" i="1"/>
  <c r="K444" i="1"/>
  <c r="J444" i="1"/>
  <c r="L443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L437" i="1"/>
  <c r="K437" i="1"/>
  <c r="J437" i="1"/>
  <c r="K436" i="1"/>
  <c r="J436" i="1"/>
  <c r="K435" i="1"/>
  <c r="J435" i="1"/>
  <c r="K434" i="1"/>
  <c r="J434" i="1"/>
  <c r="K433" i="1"/>
  <c r="J433" i="1"/>
  <c r="K432" i="1"/>
  <c r="J432" i="1"/>
  <c r="L431" i="1"/>
  <c r="K431" i="1"/>
  <c r="J431" i="1"/>
  <c r="K430" i="1"/>
  <c r="J430" i="1"/>
  <c r="K429" i="1"/>
  <c r="J429" i="1"/>
  <c r="K428" i="1"/>
  <c r="J428" i="1"/>
  <c r="K427" i="1"/>
  <c r="J427" i="1"/>
  <c r="K426" i="1"/>
  <c r="J426" i="1"/>
  <c r="K425" i="1"/>
  <c r="J425" i="1"/>
  <c r="K424" i="1"/>
  <c r="J424" i="1"/>
  <c r="L423" i="1"/>
  <c r="K423" i="1"/>
  <c r="J423" i="1"/>
  <c r="K422" i="1"/>
  <c r="J422" i="1"/>
  <c r="K421" i="1"/>
  <c r="J421" i="1"/>
  <c r="K420" i="1"/>
  <c r="J420" i="1"/>
  <c r="K419" i="1"/>
  <c r="J419" i="1"/>
  <c r="K418" i="1"/>
  <c r="J418" i="1"/>
  <c r="K417" i="1"/>
  <c r="J417" i="1"/>
  <c r="K416" i="1"/>
  <c r="J416" i="1"/>
  <c r="L415" i="1"/>
  <c r="K415" i="1"/>
  <c r="J415" i="1"/>
  <c r="K414" i="1"/>
  <c r="J414" i="1"/>
  <c r="K413" i="1"/>
  <c r="J413" i="1"/>
  <c r="K412" i="1"/>
  <c r="J412" i="1"/>
  <c r="L411" i="1"/>
  <c r="K411" i="1"/>
  <c r="J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K403" i="1"/>
  <c r="J403" i="1"/>
  <c r="L402" i="1"/>
  <c r="K402" i="1"/>
  <c r="J402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L393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L384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L376" i="1"/>
  <c r="K376" i="1"/>
  <c r="J376" i="1"/>
  <c r="L375" i="1"/>
  <c r="K375" i="1"/>
  <c r="J375" i="1"/>
  <c r="K374" i="1"/>
  <c r="J374" i="1"/>
  <c r="K373" i="1"/>
  <c r="J373" i="1"/>
  <c r="K372" i="1"/>
  <c r="J372" i="1"/>
  <c r="K371" i="1"/>
  <c r="J371" i="1"/>
  <c r="K370" i="1"/>
  <c r="J370" i="1"/>
  <c r="K369" i="1"/>
  <c r="J369" i="1"/>
  <c r="L368" i="1"/>
  <c r="K368" i="1"/>
  <c r="J368" i="1"/>
  <c r="K367" i="1"/>
  <c r="J367" i="1"/>
  <c r="K366" i="1"/>
  <c r="J366" i="1"/>
  <c r="K365" i="1"/>
  <c r="J365" i="1"/>
  <c r="K364" i="1"/>
  <c r="J364" i="1"/>
  <c r="K363" i="1"/>
  <c r="J363" i="1"/>
  <c r="L362" i="1"/>
  <c r="K362" i="1"/>
  <c r="J362" i="1"/>
  <c r="K361" i="1"/>
  <c r="J361" i="1"/>
  <c r="K360" i="1"/>
  <c r="J360" i="1"/>
  <c r="K359" i="1"/>
  <c r="J359" i="1"/>
  <c r="K358" i="1"/>
  <c r="J358" i="1"/>
  <c r="K357" i="1"/>
  <c r="J357" i="1"/>
  <c r="L356" i="1"/>
  <c r="K356" i="1"/>
  <c r="J356" i="1"/>
  <c r="K355" i="1"/>
  <c r="J355" i="1"/>
  <c r="K354" i="1"/>
  <c r="J354" i="1"/>
  <c r="K353" i="1"/>
  <c r="J353" i="1"/>
  <c r="K352" i="1"/>
  <c r="J352" i="1"/>
  <c r="K351" i="1"/>
  <c r="J351" i="1"/>
  <c r="L350" i="1"/>
  <c r="K350" i="1"/>
  <c r="J350" i="1"/>
  <c r="K349" i="1"/>
  <c r="J349" i="1"/>
  <c r="K348" i="1"/>
  <c r="J348" i="1"/>
  <c r="K347" i="1"/>
  <c r="J347" i="1"/>
  <c r="K346" i="1"/>
  <c r="J346" i="1"/>
  <c r="K345" i="1"/>
  <c r="J345" i="1"/>
  <c r="L344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L335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L329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L323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L314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L307" i="1"/>
  <c r="K307" i="1"/>
  <c r="J307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K300" i="1"/>
  <c r="J300" i="1"/>
  <c r="K299" i="1"/>
  <c r="J299" i="1"/>
  <c r="L298" i="1"/>
  <c r="K298" i="1"/>
  <c r="J298" i="1"/>
  <c r="K297" i="1"/>
  <c r="J297" i="1"/>
  <c r="K296" i="1"/>
  <c r="J296" i="1"/>
  <c r="L295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L289" i="1"/>
  <c r="K289" i="1"/>
  <c r="J289" i="1"/>
  <c r="L288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L279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L272" i="1"/>
  <c r="K272" i="1"/>
  <c r="J272" i="1"/>
  <c r="K271" i="1"/>
  <c r="J271" i="1"/>
  <c r="K270" i="1"/>
  <c r="J270" i="1"/>
  <c r="K269" i="1"/>
  <c r="J269" i="1"/>
  <c r="K268" i="1"/>
  <c r="J268" i="1"/>
  <c r="L267" i="1"/>
  <c r="K267" i="1"/>
  <c r="J267" i="1"/>
  <c r="L266" i="1"/>
  <c r="K266" i="1"/>
  <c r="J266" i="1"/>
  <c r="L265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L257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L251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L245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L239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L233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L227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L221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L214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L205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L199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L192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L184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L178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L171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L165" i="1"/>
  <c r="K165" i="1"/>
  <c r="J165" i="1"/>
  <c r="K164" i="1"/>
  <c r="J164" i="1"/>
  <c r="K163" i="1"/>
  <c r="J163" i="1"/>
  <c r="K162" i="1"/>
  <c r="J162" i="1"/>
  <c r="K161" i="1"/>
  <c r="J161" i="1"/>
  <c r="L160" i="1"/>
  <c r="K160" i="1"/>
  <c r="J160" i="1"/>
  <c r="L159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L152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L146" i="1"/>
  <c r="K146" i="1"/>
  <c r="J146" i="1"/>
  <c r="K145" i="1"/>
  <c r="J145" i="1"/>
  <c r="K144" i="1"/>
  <c r="J144" i="1"/>
  <c r="K143" i="1"/>
  <c r="J143" i="1"/>
  <c r="K142" i="1"/>
  <c r="J142" i="1"/>
  <c r="L141" i="1"/>
  <c r="K141" i="1"/>
  <c r="J141" i="1"/>
  <c r="K140" i="1"/>
  <c r="J140" i="1"/>
  <c r="L139" i="1"/>
  <c r="K139" i="1"/>
  <c r="J139" i="1"/>
  <c r="L138" i="1"/>
  <c r="K138" i="1"/>
  <c r="J138" i="1"/>
  <c r="L137" i="1"/>
  <c r="K137" i="1"/>
  <c r="J137" i="1"/>
  <c r="L136" i="1"/>
  <c r="K136" i="1"/>
  <c r="J136" i="1"/>
  <c r="K135" i="1"/>
  <c r="J135" i="1"/>
  <c r="K134" i="1"/>
  <c r="J134" i="1"/>
  <c r="K133" i="1"/>
  <c r="J133" i="1"/>
  <c r="L132" i="1"/>
  <c r="K132" i="1"/>
  <c r="J132" i="1"/>
  <c r="L131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L125" i="1"/>
  <c r="K125" i="1"/>
  <c r="J125" i="1"/>
  <c r="K124" i="1"/>
  <c r="J124" i="1"/>
  <c r="K123" i="1"/>
  <c r="J123" i="1"/>
  <c r="K122" i="1"/>
  <c r="J122" i="1"/>
  <c r="L121" i="1"/>
  <c r="K121" i="1"/>
  <c r="J121" i="1"/>
  <c r="L120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L113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L104" i="1"/>
  <c r="K104" i="1"/>
  <c r="J104" i="1"/>
  <c r="K103" i="1"/>
  <c r="J103" i="1"/>
  <c r="K102" i="1"/>
  <c r="J102" i="1"/>
  <c r="K101" i="1"/>
  <c r="J101" i="1"/>
  <c r="L100" i="1"/>
  <c r="K100" i="1"/>
  <c r="J100" i="1"/>
  <c r="L99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L549" i="1"/>
  <c r="K549" i="1"/>
  <c r="K548" i="1"/>
  <c r="K547" i="1"/>
  <c r="K546" i="1"/>
  <c r="L553" i="1"/>
  <c r="K553" i="1"/>
  <c r="K552" i="1"/>
  <c r="K551" i="1"/>
  <c r="K550" i="1"/>
  <c r="I523" i="1"/>
  <c r="H531" i="1"/>
  <c r="H523" i="1" s="1"/>
  <c r="I531" i="1"/>
  <c r="K535" i="1"/>
  <c r="J536" i="1"/>
  <c r="K536" i="1"/>
  <c r="L536" i="1"/>
  <c r="K540" i="1"/>
  <c r="J541" i="1"/>
  <c r="K541" i="1"/>
  <c r="L541" i="1"/>
  <c r="J543" i="1"/>
  <c r="J544" i="1"/>
  <c r="J545" i="1"/>
  <c r="J531" i="1" l="1"/>
</calcChain>
</file>

<file path=xl/sharedStrings.xml><?xml version="1.0" encoding="utf-8"?>
<sst xmlns="http://schemas.openxmlformats.org/spreadsheetml/2006/main" count="3838" uniqueCount="886">
  <si>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</si>
  <si>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</si>
  <si>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</si>
  <si>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</si>
  <si>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</si>
  <si>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</si>
  <si>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</si>
  <si>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</si>
  <si>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</si>
  <si>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</si>
  <si>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</si>
  <si>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</si>
  <si>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</si>
  <si>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</si>
  <si>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</si>
  <si>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</si>
  <si>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</si>
  <si>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</si>
  <si>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</si>
  <si>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</si>
  <si>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</si>
  <si>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</si>
  <si>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</si>
  <si>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</si>
  <si>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</si>
  <si>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</si>
  <si>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</si>
  <si>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</si>
  <si>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</si>
  <si>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</si>
  <si>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</si>
  <si>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</si>
  <si>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</si>
  <si>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</si>
  <si>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</si>
  <si>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</si>
  <si>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</si>
  <si>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</si>
  <si>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</si>
  <si>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</si>
  <si>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</si>
  <si>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</si>
  <si>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</si>
  <si>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</si>
  <si>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</si>
  <si>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</si>
  <si>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</si>
  <si>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</si>
  <si>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</si>
  <si>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</si>
  <si>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</si>
  <si>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</si>
  <si>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</si>
  <si>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</si>
  <si>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</si>
  <si>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</si>
  <si>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</si>
  <si>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</si>
  <si>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</si>
  <si>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</si>
  <si>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</si>
  <si>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02 января 2016 г.</t>
  </si>
  <si>
    <t>04198499</t>
  </si>
  <si>
    <t>Поддорское сельское поселение</t>
  </si>
  <si>
    <t>343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</si>
  <si>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</si>
  <si>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</si>
  <si>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</si>
  <si>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</si>
  <si>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</si>
  <si>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</si>
  <si>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</si>
  <si>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</si>
  <si>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</si>
  <si>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</si>
  <si>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</si>
  <si>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</si>
  <si>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</si>
  <si>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</si>
  <si>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</si>
  <si>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</si>
  <si>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</si>
  <si>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</si>
  <si>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</si>
  <si>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</si>
  <si>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</si>
  <si>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KOSGUHIER190n</t>
  </si>
  <si>
    <t>KOSGUALL190n</t>
  </si>
  <si>
    <t>KDHIER190n</t>
  </si>
  <si>
    <t>5314002128</t>
  </si>
  <si>
    <t>ГОД</t>
  </si>
  <si>
    <t>02.01.2016</t>
  </si>
  <si>
    <t>3</t>
  </si>
  <si>
    <t>CONST_RULES</t>
  </si>
  <si>
    <t>KRVRHIER190n</t>
  </si>
  <si>
    <t>KRVRDET190n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</si>
  <si>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</si>
  <si>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</si>
  <si>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</si>
  <si>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</si>
  <si>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</si>
  <si>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</si>
  <si>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</si>
  <si>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</si>
  <si>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</si>
  <si>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</si>
  <si>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</si>
  <si>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</si>
  <si>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</si>
  <si>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</si>
  <si>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</si>
  <si>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</si>
  <si>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</si>
  <si>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</si>
  <si>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</si>
  <si>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</si>
  <si>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</si>
  <si>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</si>
  <si>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</si>
  <si>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</si>
  <si>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</si>
  <si>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</si>
  <si>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</si>
  <si>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</si>
  <si>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</si>
  <si>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</si>
  <si>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</si>
  <si>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Высшее должностное лицо муниципального образования</t>
  </si>
  <si>
    <t>i5_00001029000100000000</t>
  </si>
  <si>
    <t>9000100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</si>
  <si>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</si>
  <si>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i6_00001029000100100000</t>
  </si>
  <si>
    <t>100</t>
  </si>
  <si>
    <t>Расходы на выплаты персоналу государственных (муниципальных) органов</t>
  </si>
  <si>
    <t>i6_00001029000100120000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</si>
  <si>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</si>
  <si>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</si>
  <si>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i7_00001029000100121000</t>
  </si>
  <si>
    <t>121</t>
  </si>
  <si>
    <t>Расходы</t>
  </si>
  <si>
    <t>i8_00001029000100121200</t>
  </si>
  <si>
    <t>Оплата труда и начисления на выплаты по оплате труда</t>
  </si>
  <si>
    <t>210</t>
  </si>
  <si>
    <t>i8_00001029000100121210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</si>
  <si>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</si>
  <si>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</si>
  <si>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</si>
  <si>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</si>
  <si>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</si>
  <si>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i7_00001029000100122000</t>
  </si>
  <si>
    <t>122</t>
  </si>
  <si>
    <t>i8_00001029000100122200</t>
  </si>
  <si>
    <t>i8_00001029000100122210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</si>
  <si>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</si>
  <si>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</si>
  <si>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</si>
  <si>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</si>
  <si>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</si>
  <si>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 программа "Повышение эффективности бюджетных расходов Поддорского сельского поселения на 2014-2017г"</t>
  </si>
  <si>
    <t>i4_00001040900000000000</t>
  </si>
  <si>
    <t>0900000</t>
  </si>
  <si>
    <t>Реализация прочих направлений расходов</t>
  </si>
  <si>
    <t>i5_00001040909999000000</t>
  </si>
  <si>
    <t>0909999</t>
  </si>
  <si>
    <t>Закупка товаров, работ и услуг для государственных (муниципальных) нужд</t>
  </si>
  <si>
    <t>i6_00001040909999200000</t>
  </si>
  <si>
    <t>Иные закупки товаров, работ и услуг для обеспечения государственных (муниципальных) нужд</t>
  </si>
  <si>
    <t>i6_00001040909999240000</t>
  </si>
  <si>
    <t>240</t>
  </si>
  <si>
    <t>Закупка товаров, работ, услуг в сфере информационно-коммуникационных технологий</t>
  </si>
  <si>
    <t>i7_00001040909999242000</t>
  </si>
  <si>
    <t>242</t>
  </si>
  <si>
    <t>i8_00001040909999242200</t>
  </si>
  <si>
    <t>Оплата работ, услуг</t>
  </si>
  <si>
    <t>220</t>
  </si>
  <si>
    <t>i8_00001040909999242220</t>
  </si>
  <si>
    <t>Прочие работы, услуги</t>
  </si>
  <si>
    <t>226</t>
  </si>
  <si>
    <t>Центральный аппарат</t>
  </si>
  <si>
    <t>i5_00001049100100000000</t>
  </si>
  <si>
    <t>9100100</t>
  </si>
  <si>
    <t>i6_00001049100100100000</t>
  </si>
  <si>
    <t>i6_00001049100100120000</t>
  </si>
  <si>
    <t>i7_00001049100100121000</t>
  </si>
  <si>
    <t>i8_00001049100100121200</t>
  </si>
  <si>
    <t>i8_00001049100100121210</t>
  </si>
  <si>
    <t>i7_00001049100100122000</t>
  </si>
  <si>
    <t>i8_00001049100100122200</t>
  </si>
  <si>
    <t>i8_00001049100100122210</t>
  </si>
  <si>
    <t>i6_00001049100100200000</t>
  </si>
  <si>
    <t>i6_00001049100100240000</t>
  </si>
  <si>
    <t>i7_00001049100100242000</t>
  </si>
  <si>
    <t>i8_00001049100100242200</t>
  </si>
  <si>
    <t>i8_00001049100100242220</t>
  </si>
  <si>
    <t>Услуги связи</t>
  </si>
  <si>
    <t>221</t>
  </si>
  <si>
    <t>Прочая закупка товаров, работ и услуг для обеспечения государственных (муниципальных) нужд</t>
  </si>
  <si>
    <t>i7_00001049100100244000</t>
  </si>
  <si>
    <t>244</t>
  </si>
  <si>
    <t>i8_00001049100100244200</t>
  </si>
  <si>
    <t>i8_00001049100100244220</t>
  </si>
  <si>
    <t>Коммунальные услуги</t>
  </si>
  <si>
    <t>223</t>
  </si>
  <si>
    <t>Работы, услуги по содержанию имущества</t>
  </si>
  <si>
    <t>225</t>
  </si>
  <si>
    <t>Поступление нефинансовых активов</t>
  </si>
  <si>
    <t>300</t>
  </si>
  <si>
    <t>i8_00001049100100244300</t>
  </si>
  <si>
    <t>Увеличение стоимости материальных запасов</t>
  </si>
  <si>
    <t>340</t>
  </si>
  <si>
    <t>Иные бюджетные ассигнования</t>
  </si>
  <si>
    <t>i6_00001049100100800000</t>
  </si>
  <si>
    <t>800</t>
  </si>
  <si>
    <t>Уплата налогов, сборов и иных платежей</t>
  </si>
  <si>
    <t>i6_00001049100100850000</t>
  </si>
  <si>
    <t>850</t>
  </si>
  <si>
    <t>Уплата прочих налогов, сборов</t>
  </si>
  <si>
    <t>i7_00001049100100852000</t>
  </si>
  <si>
    <t>852</t>
  </si>
  <si>
    <t>i8_00001049100100852200</t>
  </si>
  <si>
    <t>Прочие расходы</t>
  </si>
  <si>
    <t>290</t>
  </si>
  <si>
    <t>Осуществление отдельных государственных полномочий по организации в границах поселения электро, тепло, газо и водоснабжения населения, водоотведения, снабжения населения топливом</t>
  </si>
  <si>
    <t>i5_00001049106011000000</t>
  </si>
  <si>
    <t>9106011</t>
  </si>
  <si>
    <t>i6_00001049106011200000</t>
  </si>
  <si>
    <t>i6_00001049106011240000</t>
  </si>
  <si>
    <t>i7_00001049106011244000</t>
  </si>
  <si>
    <t>i8_00001049106011244300</t>
  </si>
  <si>
    <t>Осуществление отдельных государственных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 и иных полномочий в соответствии с жилищным законодательством</t>
  </si>
  <si>
    <t>i5_00001049106012000000</t>
  </si>
  <si>
    <t>9106012</t>
  </si>
  <si>
    <t>i6_00001049106012100000</t>
  </si>
  <si>
    <t>i6_00001049106012120000</t>
  </si>
  <si>
    <t>i7_00001049106012121000</t>
  </si>
  <si>
    <t>i8_00001049106012121200</t>
  </si>
  <si>
    <t>i8_00001049106012121210</t>
  </si>
  <si>
    <t>i6_00001049106012200000</t>
  </si>
  <si>
    <t>i6_00001049106012240000</t>
  </si>
  <si>
    <t>i7_00001049106012244000</t>
  </si>
  <si>
    <t>i8_00001049106012244300</t>
  </si>
  <si>
    <t>Осуществление отдельных 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нарушениях"</t>
  </si>
  <si>
    <t>i5_00001049107065000000</t>
  </si>
  <si>
    <t>9107065</t>
  </si>
  <si>
    <t>i6_00001049107065200000</t>
  </si>
  <si>
    <t>i6_00001049107065240000</t>
  </si>
  <si>
    <t>i7_00001049107065244000</t>
  </si>
  <si>
    <t>i8_00001049107065244300</t>
  </si>
  <si>
    <t>Межбюджетные трансферты</t>
  </si>
  <si>
    <t>i4_00001049200000000000</t>
  </si>
  <si>
    <t>9200000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</si>
  <si>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по ГО ЧС, архиву и градостроительства</t>
  </si>
  <si>
    <t>i5_00001049206001000000</t>
  </si>
  <si>
    <t>9206001</t>
  </si>
  <si>
    <t>i6_00001049206001500000</t>
  </si>
  <si>
    <t>Иные межбюджетные трансферты</t>
  </si>
  <si>
    <t>i7_00001049206001540000</t>
  </si>
  <si>
    <t>540</t>
  </si>
  <si>
    <t>i8_00001049206001540200</t>
  </si>
  <si>
    <t>Безвозмездные перечисления бюджетам</t>
  </si>
  <si>
    <t>250</t>
  </si>
  <si>
    <t>i8_00001049206001540250</t>
  </si>
  <si>
    <t>Перечисления другим бюджетам бюджетной системы Российской Федерации</t>
  </si>
  <si>
    <t>251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</si>
  <si>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составлению, рассмотрению проекта бюджета, утверждение и исполнение бюджета поселения</t>
  </si>
  <si>
    <t>i5_00001049206014000000</t>
  </si>
  <si>
    <t>9206014</t>
  </si>
  <si>
    <t>i6_00001049206014500000</t>
  </si>
  <si>
    <t>i7_00001049206014540000</t>
  </si>
  <si>
    <t>i8_00001049206014540200</t>
  </si>
  <si>
    <t>i8_00001049206014540250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</si>
  <si>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</si>
  <si>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</si>
  <si>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</si>
  <si>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i4_00001069200000000000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</si>
  <si>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по обеспечению деятельности финансовых, налоговых и таможенных органов финансового контроля</t>
  </si>
  <si>
    <t>i5_00001069206002000000</t>
  </si>
  <si>
    <t>9206002</t>
  </si>
  <si>
    <t>i6_00001069206002500000</t>
  </si>
  <si>
    <t>i7_00001069206002540000</t>
  </si>
  <si>
    <t>i8_00001069206002540200</t>
  </si>
  <si>
    <t>i8_00001069206002540250</t>
  </si>
  <si>
    <t>Обеспечение проведения выборов и референдумов</t>
  </si>
  <si>
    <t>i3_00001070000000000000</t>
  </si>
  <si>
    <t>0107</t>
  </si>
  <si>
    <t>Проведение выборов Главы муниципального образования</t>
  </si>
  <si>
    <t>i5_00001079500302000000</t>
  </si>
  <si>
    <t>9500302</t>
  </si>
  <si>
    <t>i6_00001079500302200000</t>
  </si>
  <si>
    <t>i6_00001079500302240000</t>
  </si>
  <si>
    <t>i7_00001079500302244000</t>
  </si>
  <si>
    <t>i8_00001079500302244200</t>
  </si>
  <si>
    <t>Резервные фонды</t>
  </si>
  <si>
    <t>i3_00001110000000000000</t>
  </si>
  <si>
    <t>0111</t>
  </si>
  <si>
    <t>Резервный фонд органов местного самоуправления</t>
  </si>
  <si>
    <t>i5_00001119302301000000</t>
  </si>
  <si>
    <t>9302301</t>
  </si>
  <si>
    <t>i6_00001119302301800000</t>
  </si>
  <si>
    <t>Резервные средства</t>
  </si>
  <si>
    <t>i7_00001119302301870000</t>
  </si>
  <si>
    <t>870</t>
  </si>
  <si>
    <t>i8_00001119302301870200</t>
  </si>
  <si>
    <t>Другие общегосударственные вопросы</t>
  </si>
  <si>
    <t>i3_00001130000000000000</t>
  </si>
  <si>
    <t>0113</t>
  </si>
  <si>
    <t>Муниципальная  программа "Реформирование и развитие местного самоуправления в  Поддорском сельском поселении на 2014-2017г"</t>
  </si>
  <si>
    <t>i4_00001130500000000000</t>
  </si>
  <si>
    <t>0500000</t>
  </si>
  <si>
    <t>Реализация прочие направлений расходов</t>
  </si>
  <si>
    <t>i5_00001130509999000000</t>
  </si>
  <si>
    <t>0509999</t>
  </si>
  <si>
    <t>i6_00001130509999200000</t>
  </si>
  <si>
    <t>i6_00001130509999240000</t>
  </si>
  <si>
    <t>i7_00001130509999244000</t>
  </si>
  <si>
    <t>i8_00001130509999244200</t>
  </si>
  <si>
    <t>i8_00001130509999244220</t>
  </si>
  <si>
    <t>i4_00001139200000000000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</si>
  <si>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по содействию в развитии сельскохозяйственного производства, создание условий для развития малого и среднего предпринимательства</t>
  </si>
  <si>
    <t>i5_00001139206009000000</t>
  </si>
  <si>
    <t>9206009</t>
  </si>
  <si>
    <t>i6_00001139206009500000</t>
  </si>
  <si>
    <t>i7_00001139206009540000</t>
  </si>
  <si>
    <t>i8_00001139206009540200</t>
  </si>
  <si>
    <t>i8_00001139206009540250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</si>
  <si>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созданию условий для обеспечения жителей поселения услугами связи, общественного питания, торговли и бытового обслуживания</t>
  </si>
  <si>
    <t>i5_00001139206013000000</t>
  </si>
  <si>
    <t>9206013</t>
  </si>
  <si>
    <t>i6_00001139206013500000</t>
  </si>
  <si>
    <t>i7_00001139206013540000</t>
  </si>
  <si>
    <t>i8_00001139206013540200</t>
  </si>
  <si>
    <t>i8_00001139206013540250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</si>
  <si>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установлению, изменению и отмене местных налогов и сборов поселения</t>
  </si>
  <si>
    <t>i5_00001139206015000000</t>
  </si>
  <si>
    <t>9206015</t>
  </si>
  <si>
    <t>i6_00001139206015500000</t>
  </si>
  <si>
    <t>i7_00001139206015540000</t>
  </si>
  <si>
    <t>i8_00001139206015540200</t>
  </si>
  <si>
    <t>i8_00001139206015540250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</si>
  <si>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присвоению, изменению и аннулированию адресов поселения</t>
  </si>
  <si>
    <t>i5_00001139206022000000</t>
  </si>
  <si>
    <t>9206022</t>
  </si>
  <si>
    <t>i6_00001139206022500000</t>
  </si>
  <si>
    <t>i7_00001139206022540000</t>
  </si>
  <si>
    <t>i8_00001139206022540200</t>
  </si>
  <si>
    <t>i8_00001139206022540250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</si>
  <si>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оказанию поддержки гражданам и их объединениям, участвующим в охране общественного порядка поселения</t>
  </si>
  <si>
    <t>i5_00001139206024000000</t>
  </si>
  <si>
    <t>9206024</t>
  </si>
  <si>
    <t>i6_00001139206024500000</t>
  </si>
  <si>
    <t>i7_00001139206024540000</t>
  </si>
  <si>
    <t>i8_00001139206024540200</t>
  </si>
  <si>
    <t>i8_00001139206024540250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</si>
  <si>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</si>
  <si>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i5_00001139206025000000</t>
  </si>
  <si>
    <t>9206025</t>
  </si>
  <si>
    <t>i6_00001139206025500000</t>
  </si>
  <si>
    <t>i7_00001139206025540000</t>
  </si>
  <si>
    <t>i8_00001139206025540200</t>
  </si>
  <si>
    <t>i8_00001139206025540250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</si>
  <si>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осуществлению мер по противодействию коррупции в границах поселения</t>
  </si>
  <si>
    <t>i5_00001139206026000000</t>
  </si>
  <si>
    <t>9206026</t>
  </si>
  <si>
    <t>i6_00001139206026500000</t>
  </si>
  <si>
    <t>i7_00001139206026540000</t>
  </si>
  <si>
    <t>i8_00001139206026540200</t>
  </si>
  <si>
    <t>i8_00001139206026540250</t>
  </si>
  <si>
    <t>Реализация государственных функций, связанных с общегосударственным управлением</t>
  </si>
  <si>
    <t>i4_00001139500000000000</t>
  </si>
  <si>
    <t>9500000</t>
  </si>
  <si>
    <t>Выполнение других обязательств государства</t>
  </si>
  <si>
    <t>i5_00001139509999000000</t>
  </si>
  <si>
    <t>9509999</t>
  </si>
  <si>
    <t>i6_00001139509999200000</t>
  </si>
  <si>
    <t>i6_00001139509999240000</t>
  </si>
  <si>
    <t>i7_00001139509999244000</t>
  </si>
  <si>
    <t>i8_00001139509999244200</t>
  </si>
  <si>
    <t>i8_00001139509999244220</t>
  </si>
  <si>
    <t>i6_00001139509999800000</t>
  </si>
  <si>
    <t>i6_00001139509999850000</t>
  </si>
  <si>
    <t>Уплата налога на имущество организаций и земельного налога</t>
  </si>
  <si>
    <t>i7_00001139509999851000</t>
  </si>
  <si>
    <t>851</t>
  </si>
  <si>
    <t>i8_00001139509999851200</t>
  </si>
  <si>
    <t>Оценка недвижимости, признание прав и регулирование отношений по государственной и муниципальной собственности</t>
  </si>
  <si>
    <t>i5_00001139549999000000</t>
  </si>
  <si>
    <t>9549999</t>
  </si>
  <si>
    <t>i6_00001139549999200000</t>
  </si>
  <si>
    <t>i6_00001139549999240000</t>
  </si>
  <si>
    <t>i7_00001139549999244000</t>
  </si>
  <si>
    <t>i8_00001139549999244200</t>
  </si>
  <si>
    <t>i8_00001139549999244220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</si>
  <si>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</si>
  <si>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</si>
  <si>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</si>
  <si>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</si>
  <si>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</si>
  <si>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</si>
  <si>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 где отсутствуют военные коммисариаты</t>
  </si>
  <si>
    <t>i5_00002039605118000000</t>
  </si>
  <si>
    <t>9605118</t>
  </si>
  <si>
    <t>i6_00002039605118100000</t>
  </si>
  <si>
    <t>i6_00002039605118120000</t>
  </si>
  <si>
    <t>i7_00002039605118121000</t>
  </si>
  <si>
    <t>i8_00002039605118121200</t>
  </si>
  <si>
    <t>i8_00002039605118121210</t>
  </si>
  <si>
    <t>i6_00002039605118200000</t>
  </si>
  <si>
    <t>i6_00002039605118240000</t>
  </si>
  <si>
    <t>i7_00002039605118242000</t>
  </si>
  <si>
    <t>i8_00002039605118242200</t>
  </si>
  <si>
    <t>i8_00002039605118242220</t>
  </si>
  <si>
    <t>i7_00002039605118244000</t>
  </si>
  <si>
    <t>i8_00002039605118244300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</si>
  <si>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</si>
  <si>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</si>
  <si>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</si>
  <si>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</si>
  <si>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</si>
  <si>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</si>
  <si>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2014-2017г"</t>
  </si>
  <si>
    <t>i4_00003100100000000000</t>
  </si>
  <si>
    <t>0100000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</si>
  <si>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с заключенными соглашениями по обеспечению первичных мер пожарной безопасности в границах населенных пунктов</t>
  </si>
  <si>
    <t>i5_00003100106018000000</t>
  </si>
  <si>
    <t>0106018</t>
  </si>
  <si>
    <t>i6_00003100106018500000</t>
  </si>
  <si>
    <t>i7_00003100106018540000</t>
  </si>
  <si>
    <t>i8_00003100106018540200</t>
  </si>
  <si>
    <t>i8_00003100106018540250</t>
  </si>
  <si>
    <t>i5_00003100109999000000</t>
  </si>
  <si>
    <t>0109999</t>
  </si>
  <si>
    <t>i6_00003100109999200000</t>
  </si>
  <si>
    <t>i6_00003100109999240000</t>
  </si>
  <si>
    <t>i7_00003100109999244000</t>
  </si>
  <si>
    <t>i8_00003100109999244200</t>
  </si>
  <si>
    <t>i8_00003100109999244220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</si>
  <si>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</si>
  <si>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</si>
  <si>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</si>
  <si>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</si>
  <si>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</si>
  <si>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</si>
  <si>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 программа "Устойчивое развитие сельских территорий в Поддорском сельском поселении на 2015-2020г"</t>
  </si>
  <si>
    <t>i4_00004051000000000000</t>
  </si>
  <si>
    <t>1000000</t>
  </si>
  <si>
    <t>Грант на поддержку местных инициатив граждан, проживающих в сельской местности за счет федерального бюджета</t>
  </si>
  <si>
    <t>i5_00004051005018000000</t>
  </si>
  <si>
    <t>1005018</t>
  </si>
  <si>
    <t>i6_00004051005018200000</t>
  </si>
  <si>
    <t>i6_00004051005018240000</t>
  </si>
  <si>
    <t>i7_00004051005018244000</t>
  </si>
  <si>
    <t>i8_00004051005018244300</t>
  </si>
  <si>
    <t>Увеличение стоимости основных средств</t>
  </si>
  <si>
    <t>310</t>
  </si>
  <si>
    <t>Грант на поддержку местных инициатив граждан, проживающих в сельской местности за счет областного бюджета</t>
  </si>
  <si>
    <t>i5_00004051007240000000</t>
  </si>
  <si>
    <t>1007240</t>
  </si>
  <si>
    <t>i6_00004051007240200000</t>
  </si>
  <si>
    <t>i6_00004051007240240000</t>
  </si>
  <si>
    <t>i7_00004051007240244000</t>
  </si>
  <si>
    <t>i8_00004051007240244300</t>
  </si>
  <si>
    <t>Расходы на участие в отборе мероприятий по грантовой поддержке местных инициатив граждан, проживающих в сельской местности</t>
  </si>
  <si>
    <t>i5_00004051008999000000</t>
  </si>
  <si>
    <t>1008999</t>
  </si>
  <si>
    <t>i6_00004051008999200000</t>
  </si>
  <si>
    <t>i6_00004051008999240000</t>
  </si>
  <si>
    <t>i7_00004051008999244000</t>
  </si>
  <si>
    <t>i8_00004051008999244300</t>
  </si>
  <si>
    <t>Дорожное хозяйство (дорожные фонды)</t>
  </si>
  <si>
    <t>i3_00004090000000000000</t>
  </si>
  <si>
    <t>0409</t>
  </si>
  <si>
    <t>Программа "Совершенствование и содержание дорожного хозяйства на территории Поддорского сельском поселении на 2014-2017г"</t>
  </si>
  <si>
    <t>i4_00004090700000000000</t>
  </si>
  <si>
    <t>0700000</t>
  </si>
  <si>
    <t>Подпрограмма "Осуществление дорожной деятельности в отношении автомобильных дорог общего пользования местного значения Поддорского сельского поселения на 2014-2017г"</t>
  </si>
  <si>
    <t>i4_00004090710000000000</t>
  </si>
  <si>
    <t>0710000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</si>
  <si>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с заключенными соглашениями по дорожной деятельности в отношении автомобильных дорог общего пользования местного значения в границах населенных пунктов поселения</t>
  </si>
  <si>
    <t>i5_00004090716017000000</t>
  </si>
  <si>
    <t>0716017</t>
  </si>
  <si>
    <t>i6_00004090716017500000</t>
  </si>
  <si>
    <t>i7_00004090716017540000</t>
  </si>
  <si>
    <t>i8_00004090716017540200</t>
  </si>
  <si>
    <t>i8_00004090716017540250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</si>
  <si>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с заключенными соглашениями на финансовое обеспечение дорожной деятельности в отношении автомобильных дорог общего пользования местного значения</t>
  </si>
  <si>
    <t>i5_00004090716401000000</t>
  </si>
  <si>
    <t>0716401</t>
  </si>
  <si>
    <t>i6_00004090716401500000</t>
  </si>
  <si>
    <t>i7_00004090716401540000</t>
  </si>
  <si>
    <t>i8_00004090716401540200</t>
  </si>
  <si>
    <t>i8_00004090716401540250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</si>
  <si>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субсидий  из областного бюджета</t>
  </si>
  <si>
    <t>i5_00004090717152000000</t>
  </si>
  <si>
    <t>0717152</t>
  </si>
  <si>
    <t>i6_00004090717152500000</t>
  </si>
  <si>
    <t>i7_00004090717152540000</t>
  </si>
  <si>
    <t>i8_00004090717152540200</t>
  </si>
  <si>
    <t>i8_00004090717152540250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</si>
  <si>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с заключенными соглашениями на осуществление дорожной деятельности в отношении автомобильных дорог общего пользования местного значения на реализацию мероприятий софинансирования по соглашениям подпрограммы "Развитие дорожного хозяйства Поддорского сельского поселения на 2014-2017годы" осуществляемых за счет субсидий областного бюджета</t>
  </si>
  <si>
    <t>i5_00004090718152000000</t>
  </si>
  <si>
    <t>0718152</t>
  </si>
  <si>
    <t>i6_00004090718152500000</t>
  </si>
  <si>
    <t>i7_00004090718152540000</t>
  </si>
  <si>
    <t>i8_00004090718152540200</t>
  </si>
  <si>
    <t>i8_00004090718152540250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</si>
  <si>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с заключенными  соглашениями на софинансирование финансового обеспечения дорожной деятельности в отношении автомобильных дорог общего пользования местного значения</t>
  </si>
  <si>
    <t>i5_00004090718401000000</t>
  </si>
  <si>
    <t>0718401</t>
  </si>
  <si>
    <t>i6_00004090718401500000</t>
  </si>
  <si>
    <t>i7_00004090718401540000</t>
  </si>
  <si>
    <t>i8_00004090718401540200</t>
  </si>
  <si>
    <t>i8_00004090718401540250</t>
  </si>
  <si>
    <t>i5_00004090719999000000</t>
  </si>
  <si>
    <t>0719999</t>
  </si>
  <si>
    <t>i6_00004090719999200000</t>
  </si>
  <si>
    <t>i6_00004090719999240000</t>
  </si>
  <si>
    <t>i7_00004090719999244000</t>
  </si>
  <si>
    <t>i8_00004090719999244200</t>
  </si>
  <si>
    <t>i8_00004090719999244220</t>
  </si>
  <si>
    <t>Подпрограмма "Придворовые территории многоквартирных жилых домов расположенных на территории Поддорского сельского поселения на 2014-2017г"</t>
  </si>
  <si>
    <t>i4_00004090720000000000</t>
  </si>
  <si>
    <t>0720000</t>
  </si>
  <si>
    <t>i5_00004090729999000000</t>
  </si>
  <si>
    <t>0729999</t>
  </si>
  <si>
    <t>i6_00004090729999200000</t>
  </si>
  <si>
    <t>i6_00004090729999240000</t>
  </si>
  <si>
    <t>i7_00004090729999244000</t>
  </si>
  <si>
    <t>i8_00004090729999244200</t>
  </si>
  <si>
    <t>i8_00004090729999244220</t>
  </si>
  <si>
    <t>Другие вопросы в области национальной экономики</t>
  </si>
  <si>
    <t>i3_00004120000000000000</t>
  </si>
  <si>
    <t>0412</t>
  </si>
  <si>
    <t>Мероприятия по землеустройству и землепользованию</t>
  </si>
  <si>
    <t>i4_00004129700000000000</t>
  </si>
  <si>
    <t>9700000</t>
  </si>
  <si>
    <t>Иные целевые направления расходов</t>
  </si>
  <si>
    <t>i5_00004129702402000000</t>
  </si>
  <si>
    <t>9702402</t>
  </si>
  <si>
    <t>i6_00004129702402200000</t>
  </si>
  <si>
    <t>i6_00004129702402240000</t>
  </si>
  <si>
    <t>i7_00004129702402244000</t>
  </si>
  <si>
    <t>i8_00004129702402244200</t>
  </si>
  <si>
    <t>i8_00004129702402244220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</si>
  <si>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</si>
  <si>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</si>
  <si>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</si>
  <si>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</si>
  <si>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</si>
  <si>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</si>
  <si>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i4_00005019200000000000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</si>
  <si>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владению, пользованию и распоряжению имуществом, находящимся в муниципальной собственности поселения</t>
  </si>
  <si>
    <t>i5_00005019206016000000</t>
  </si>
  <si>
    <t>9206016</t>
  </si>
  <si>
    <t>i6_00005019206016500000</t>
  </si>
  <si>
    <t>i7_00005019206016540000</t>
  </si>
  <si>
    <t>i8_00005019206016540200</t>
  </si>
  <si>
    <t>i8_00005019206016540250</t>
  </si>
  <si>
    <t>Поддержка коммунального хозяйства</t>
  </si>
  <si>
    <t>i4_00005019800000000000</t>
  </si>
  <si>
    <t>9800000</t>
  </si>
  <si>
    <t>Жилищное хозяйства</t>
  </si>
  <si>
    <t>i4_00005019810000000000</t>
  </si>
  <si>
    <t>9810000</t>
  </si>
  <si>
    <t>i5_00005019812303000000</t>
  </si>
  <si>
    <t>9812303</t>
  </si>
  <si>
    <t>i6_00005019812303200000</t>
  </si>
  <si>
    <t>i6_00005019812303240000</t>
  </si>
  <si>
    <t>Закупка товаров, работ, услуг в целях капитального ремонта государственного (муниципального) имущества</t>
  </si>
  <si>
    <t>i7_00005019812303243000</t>
  </si>
  <si>
    <t>243</t>
  </si>
  <si>
    <t>i8_00005019812303243200</t>
  </si>
  <si>
    <t>i8_00005019812303243220</t>
  </si>
  <si>
    <t>i7_00005019812303244000</t>
  </si>
  <si>
    <t>i8_00005019812303244200</t>
  </si>
  <si>
    <t>i8_00005019812303244220</t>
  </si>
  <si>
    <t>Коммунальное хозяйство</t>
  </si>
  <si>
    <t>i3_00005020000000000000</t>
  </si>
  <si>
    <t>0502</t>
  </si>
  <si>
    <t>i4_00005029800000000000</t>
  </si>
  <si>
    <t>Иные целевые мероприятия</t>
  </si>
  <si>
    <t>i5_00005029842304000000</t>
  </si>
  <si>
    <t>9842304</t>
  </si>
  <si>
    <t>i6_00005029842304800000</t>
  </si>
  <si>
    <t>Субсидии юридическим лицам (кроме некоммерческих организаций), индивидуальным предпринимателям, физическим лицам</t>
  </si>
  <si>
    <t>i7_00005029842304810000</t>
  </si>
  <si>
    <t>810</t>
  </si>
  <si>
    <t>i8_00005029842304810200</t>
  </si>
  <si>
    <t>Безвозмездные перечисления организациям</t>
  </si>
  <si>
    <t>i8_00005029842304810240</t>
  </si>
  <si>
    <t>Безвозмездные перечисления государственным и муниципальным организациям</t>
  </si>
  <si>
    <t>241</t>
  </si>
  <si>
    <t>Благоустройство</t>
  </si>
  <si>
    <t>i3_00005030000000000000</t>
  </si>
  <si>
    <t>0503</t>
  </si>
  <si>
    <t>i4_00005039200000000000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</si>
  <si>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созданию условий для массового отдыха жителей поселения и обустройства мест массового отдыха населения</t>
  </si>
  <si>
    <t>i5_00005039206019000000</t>
  </si>
  <si>
    <t>9206019</t>
  </si>
  <si>
    <t>i6_00005039206019500000</t>
  </si>
  <si>
    <t>i7_00005039206019540000</t>
  </si>
  <si>
    <t>i8_00005039206019540200</t>
  </si>
  <si>
    <t>i8_00005039206019540250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</si>
  <si>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</si>
  <si>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i5_00005039206020000000</t>
  </si>
  <si>
    <t>9206020</t>
  </si>
  <si>
    <t>i6_00005039206020500000</t>
  </si>
  <si>
    <t>i7_00005039206020540000</t>
  </si>
  <si>
    <t>i8_00005039206020540200</t>
  </si>
  <si>
    <t>i8_00005039206020540250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</si>
  <si>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утверждению правил благоустройства и организации благоустройства поселения</t>
  </si>
  <si>
    <t>i5_00005039206021000000</t>
  </si>
  <si>
    <t>9206021</t>
  </si>
  <si>
    <t>i6_00005039206021500000</t>
  </si>
  <si>
    <t>i7_00005039206021540000</t>
  </si>
  <si>
    <t>i8_00005039206021540200</t>
  </si>
  <si>
    <t>i8_00005039206021540250</t>
  </si>
  <si>
    <t>Межбюджетные трансферты бюджету муниципального района из бюджета поселения на осуществление полномочий по решению вопросов местного значения в соответствии с заключенными соглашениями по организации ритуальных услуг и содержания мест захоронения поселения</t>
  </si>
  <si>
    <t>i5_00005039206023000000</t>
  </si>
  <si>
    <t>9206023</t>
  </si>
  <si>
    <t>i6_00005039206023500000</t>
  </si>
  <si>
    <t>i7_00005039206023540000</t>
  </si>
  <si>
    <t>i8_00005039206023540200</t>
  </si>
  <si>
    <t>i8_00005039206023540250</t>
  </si>
  <si>
    <t>i4_00005039800000000000</t>
  </si>
  <si>
    <t>Уличное освещение</t>
  </si>
  <si>
    <t>i5_00005039852305000000</t>
  </si>
  <si>
    <t>9852305</t>
  </si>
  <si>
    <t>i6_00005039852305200000</t>
  </si>
  <si>
    <t>i6_00005039852305240000</t>
  </si>
  <si>
    <t>i7_00005039852305244000</t>
  </si>
  <si>
    <t>i8_00005039852305244200</t>
  </si>
  <si>
    <t>i8_00005039852305244220</t>
  </si>
  <si>
    <t>i8_00005039852305244300</t>
  </si>
  <si>
    <t>i6_00005039852305800000</t>
  </si>
  <si>
    <t>i6_00005039852305850000</t>
  </si>
  <si>
    <t>i7_00005039852305852000</t>
  </si>
  <si>
    <t>i8_00005039852305852200</t>
  </si>
  <si>
    <t>Организация и содержание мест захоронения</t>
  </si>
  <si>
    <t>i5_00005039862306000000</t>
  </si>
  <si>
    <t>9862306</t>
  </si>
  <si>
    <t>i6_00005039862306200000</t>
  </si>
  <si>
    <t>i6_00005039862306240000</t>
  </si>
  <si>
    <t>i7_00005039862306244000</t>
  </si>
  <si>
    <t>i8_00005039862306244200</t>
  </si>
  <si>
    <t>i8_00005039862306244220</t>
  </si>
  <si>
    <t>i8_00005039862306244300</t>
  </si>
  <si>
    <t>Прочие мероприятия по благоустройству поселений</t>
  </si>
  <si>
    <t>i5_00005039872307000000</t>
  </si>
  <si>
    <t>9872307</t>
  </si>
  <si>
    <t>i6_00005039872307200000</t>
  </si>
  <si>
    <t>i6_00005039872307240000</t>
  </si>
  <si>
    <t>i7_00005039872307244000</t>
  </si>
  <si>
    <t>i8_00005039872307244200</t>
  </si>
  <si>
    <t>i8_00005039872307244220</t>
  </si>
  <si>
    <t>i8_00005039872307244300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</si>
  <si>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</si>
  <si>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</si>
  <si>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</si>
  <si>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</si>
  <si>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</si>
  <si>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</si>
  <si>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i4_00007079200000000000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</si>
  <si>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по организации и осуществлении мероприятий по работе с детьми и молодежью</t>
  </si>
  <si>
    <t>i5_00007079206003000000</t>
  </si>
  <si>
    <t>9206003</t>
  </si>
  <si>
    <t>i6_00007079206003500000</t>
  </si>
  <si>
    <t>i7_00007079206003540000</t>
  </si>
  <si>
    <t>i8_00007079206003540200</t>
  </si>
  <si>
    <t>i8_00007079206003540250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</si>
  <si>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</si>
  <si>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</si>
  <si>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</si>
  <si>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</si>
  <si>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</si>
  <si>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</si>
  <si>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i4_00008019200000000000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</si>
  <si>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по созданию условий для организации досуга и обеспечении жителей услугами организаций культуры</t>
  </si>
  <si>
    <t>i5_00008019206006000000</t>
  </si>
  <si>
    <t>9206006</t>
  </si>
  <si>
    <t>i6_00008019206006500000</t>
  </si>
  <si>
    <t>i7_00008019206006540000</t>
  </si>
  <si>
    <t>i8_00008019206006540200</t>
  </si>
  <si>
    <t>i8_00008019206006540250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</si>
  <si>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</si>
  <si>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</si>
  <si>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</si>
  <si>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</si>
  <si>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</si>
  <si>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</si>
  <si>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 государственных служащих субъектов РФ и муниципальных служащих</t>
  </si>
  <si>
    <t>i5_00010019902201000000</t>
  </si>
  <si>
    <t>9902201</t>
  </si>
  <si>
    <t>Социальное обеспечение и иные выплаты населению</t>
  </si>
  <si>
    <t>i6_00010019902201300000</t>
  </si>
  <si>
    <t>Публичные нормативные социальные выплаты гражданам</t>
  </si>
  <si>
    <t>i6_00010019902201310000</t>
  </si>
  <si>
    <t>Иные пенсии, социальные доплаты к пенсиям</t>
  </si>
  <si>
    <t>i7_00010019902201312000</t>
  </si>
  <si>
    <t>312</t>
  </si>
  <si>
    <t>i8_00010019902201312200</t>
  </si>
  <si>
    <t>Социальное обеспечение</t>
  </si>
  <si>
    <t>260</t>
  </si>
  <si>
    <t>i8_00010019902201312260</t>
  </si>
  <si>
    <t>Пенсии, пособия, выплачиваемые организациями сектора государственного управления</t>
  </si>
  <si>
    <t>263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</si>
  <si>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</si>
  <si>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</si>
  <si>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</si>
  <si>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</si>
  <si>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</si>
  <si>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</si>
  <si>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i4_00011019200000000000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</si>
  <si>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по обеспечению условий для развития физической культуры и массового спорта, организация проведения физкультурно-оздоровительных и спортивных мероприятий</t>
  </si>
  <si>
    <t>i5_00011019206010000000</t>
  </si>
  <si>
    <t>9206010</t>
  </si>
  <si>
    <t>i6_00011019206010500000</t>
  </si>
  <si>
    <t>i7_00011019206010540000</t>
  </si>
  <si>
    <t>i8_00011019206010540200</t>
  </si>
  <si>
    <t>i8_00011019206010540250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</si>
  <si>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</si>
  <si>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</si>
  <si>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</si>
  <si>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</si>
  <si>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</si>
  <si>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</si>
  <si>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</si>
  <si>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</si>
  <si>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</si>
  <si>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</si>
  <si>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</si>
  <si>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</si>
  <si>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</si>
  <si>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</si>
  <si>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</si>
  <si>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</si>
  <si>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</si>
  <si>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</si>
  <si>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</si>
  <si>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</si>
  <si>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</si>
  <si>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</si>
  <si>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</si>
  <si>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</si>
  <si>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</si>
  <si>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</si>
  <si>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</si>
  <si>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</si>
  <si>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</si>
  <si>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</si>
  <si>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</si>
  <si>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</si>
  <si>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</si>
  <si>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</si>
  <si>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</si>
  <si>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</si>
  <si>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</si>
  <si>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</si>
  <si>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</si>
  <si>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</si>
  <si>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</si>
  <si>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</si>
  <si>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</si>
  <si>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</si>
  <si>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</si>
  <si>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</si>
  <si>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</si>
  <si>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</si>
  <si>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</si>
  <si>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</si>
  <si>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</si>
  <si>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</si>
  <si>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</si>
  <si>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</si>
  <si>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</si>
  <si>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</si>
  <si>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</si>
  <si>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</si>
  <si>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</si>
  <si>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</si>
  <si>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</si>
  <si>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</si>
  <si>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</si>
  <si>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</si>
  <si>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</si>
  <si>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</si>
  <si>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</si>
  <si>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</si>
  <si>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</si>
  <si>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</si>
  <si>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</si>
  <si>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</si>
  <si>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</si>
  <si>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</si>
  <si>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</si>
  <si>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</si>
  <si>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</si>
  <si>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</si>
  <si>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</si>
  <si>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</si>
  <si>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</si>
  <si>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</si>
  <si>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</si>
  <si>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</si>
  <si>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</si>
  <si>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</si>
  <si>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</si>
  <si>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</si>
  <si>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</si>
  <si>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</si>
  <si>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</si>
  <si>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</si>
  <si>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</si>
  <si>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</si>
  <si>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</si>
  <si>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</si>
  <si>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</si>
  <si>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</si>
  <si>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</si>
  <si>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</si>
  <si>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</si>
  <si>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</si>
  <si>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</si>
  <si>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</si>
  <si>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</si>
  <si>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</si>
  <si>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</si>
  <si>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</si>
  <si>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</si>
  <si>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</si>
  <si>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</si>
  <si>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</si>
  <si>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</si>
  <si>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</si>
  <si>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</si>
  <si>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</si>
  <si>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</si>
  <si>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</si>
  <si>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</si>
  <si>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реализацию федеральных целевых программ</t>
  </si>
  <si>
    <t>20202051000000151</t>
  </si>
  <si>
    <t>i2_00020202051000000151</t>
  </si>
  <si>
    <t>Субсидии бюджетам сельских поселений на реализацию федеральных целевых программ</t>
  </si>
  <si>
    <t>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</si>
  <si>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</si>
  <si>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</si>
  <si>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</si>
  <si>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</si>
  <si>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20202077100000151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</si>
  <si>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</si>
  <si>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</si>
  <si>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</si>
  <si>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</si>
  <si>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</si>
  <si>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</si>
  <si>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</si>
  <si>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</si>
  <si>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</si>
  <si>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</si>
  <si>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</si>
  <si>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</si>
  <si>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</si>
  <si>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</si>
  <si>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</si>
  <si>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</si>
  <si>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</si>
  <si>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</si>
  <si>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</si>
  <si>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</si>
  <si>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</si>
  <si>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</si>
  <si>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</si>
  <si>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</si>
  <si>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</si>
  <si>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</si>
  <si>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20204056000000151</t>
  </si>
  <si>
    <t>i2_00020204056000000151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</si>
  <si>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</si>
  <si>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20204056100000151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</si>
  <si>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</si>
  <si>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</si>
  <si>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</si>
  <si>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сельских поселений</t>
  </si>
  <si>
    <t>20204999100000151</t>
  </si>
  <si>
    <t>Н.Д.Махнёва</t>
  </si>
  <si>
    <t>Т.В. Купка</t>
  </si>
  <si>
    <t>"__12__"    января   2016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</si>
</sst>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09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69"/>
  <sheetViews>
    <sheetView tabSelected="1" topLeftCell="A541" workbookViewId="0">
      <selection activeCell="A562" sqref="A562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 x14ac:dyDescent="0.3">
      <c r="A1" s="164" t="s">
        <v>35</v>
      </c>
      <c r="B1" s="164"/>
      <c r="C1" s="164"/>
      <c r="D1" s="164"/>
      <c r="E1" s="164"/>
      <c r="F1" s="164"/>
      <c r="G1" s="164"/>
      <c r="H1" s="164"/>
      <c r="I1" s="165"/>
      <c r="J1" s="1" t="s">
        <v>3</v>
      </c>
      <c r="K1" s="22" t="s">
        <v>64</v>
      </c>
    </row>
    <row r="2" spans="1:11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</row>
    <row r="3" spans="1:11" x14ac:dyDescent="0.2">
      <c r="A3" s="32" t="s">
        <v>51</v>
      </c>
      <c r="B3" s="168" t="s">
        <v>61</v>
      </c>
      <c r="C3" s="168"/>
      <c r="D3" s="168"/>
      <c r="E3" s="22"/>
      <c r="F3" s="22"/>
      <c r="G3" s="169"/>
      <c r="H3" s="169"/>
      <c r="I3" s="32" t="s">
        <v>22</v>
      </c>
      <c r="J3" s="130">
        <v>42371</v>
      </c>
      <c r="K3" s="22" t="s">
        <v>8</v>
      </c>
    </row>
    <row r="4" spans="1:11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91</v>
      </c>
    </row>
    <row r="5" spans="1:11" x14ac:dyDescent="0.2">
      <c r="A5" s="3" t="s">
        <v>36</v>
      </c>
      <c r="B5" s="166" t="s">
        <v>63</v>
      </c>
      <c r="C5" s="166"/>
      <c r="D5" s="166"/>
      <c r="E5" s="166"/>
      <c r="F5" s="166"/>
      <c r="G5" s="166"/>
      <c r="H5" s="166"/>
      <c r="I5" s="33" t="s">
        <v>30</v>
      </c>
      <c r="J5" s="87" t="s">
        <v>64</v>
      </c>
      <c r="K5" s="22"/>
    </row>
    <row r="6" spans="1:11" x14ac:dyDescent="0.2">
      <c r="A6" s="3" t="s">
        <v>37</v>
      </c>
      <c r="B6" s="167" t="s">
        <v>60</v>
      </c>
      <c r="C6" s="167"/>
      <c r="D6" s="167"/>
      <c r="E6" s="167"/>
      <c r="F6" s="167"/>
      <c r="G6" s="167"/>
      <c r="H6" s="167"/>
      <c r="I6" s="33" t="s">
        <v>58</v>
      </c>
      <c r="J6" s="87" t="s">
        <v>96</v>
      </c>
      <c r="K6" s="22" t="s">
        <v>92</v>
      </c>
    </row>
    <row r="7" spans="1:11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89</v>
      </c>
    </row>
    <row r="9" spans="1:11" ht="15" x14ac:dyDescent="0.25">
      <c r="A9" s="173" t="s">
        <v>29</v>
      </c>
      <c r="B9" s="173"/>
      <c r="C9" s="173"/>
      <c r="D9" s="173"/>
      <c r="E9" s="173"/>
      <c r="F9" s="173"/>
      <c r="G9" s="173"/>
      <c r="H9" s="173"/>
      <c r="I9" s="173"/>
      <c r="J9" s="173"/>
      <c r="K9" s="127" t="s">
        <v>90</v>
      </c>
    </row>
    <row r="10" spans="1:1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 x14ac:dyDescent="0.2">
      <c r="A11" s="161" t="s">
        <v>38</v>
      </c>
      <c r="B11" s="161" t="s">
        <v>39</v>
      </c>
      <c r="C11" s="174" t="s">
        <v>40</v>
      </c>
      <c r="D11" s="175"/>
      <c r="E11" s="175"/>
      <c r="F11" s="175"/>
      <c r="G11" s="176"/>
      <c r="H11" s="161" t="s">
        <v>41</v>
      </c>
      <c r="I11" s="161" t="s">
        <v>23</v>
      </c>
      <c r="J11" s="161" t="s">
        <v>42</v>
      </c>
      <c r="K11" s="114"/>
    </row>
    <row r="12" spans="1:11" x14ac:dyDescent="0.2">
      <c r="A12" s="162"/>
      <c r="B12" s="162"/>
      <c r="C12" s="177"/>
      <c r="D12" s="178"/>
      <c r="E12" s="178"/>
      <c r="F12" s="178"/>
      <c r="G12" s="179"/>
      <c r="H12" s="162"/>
      <c r="I12" s="162"/>
      <c r="J12" s="162"/>
      <c r="K12" s="114"/>
    </row>
    <row r="13" spans="1:11" x14ac:dyDescent="0.2">
      <c r="A13" s="163"/>
      <c r="B13" s="163"/>
      <c r="C13" s="180"/>
      <c r="D13" s="181"/>
      <c r="E13" s="181"/>
      <c r="F13" s="181"/>
      <c r="G13" s="182"/>
      <c r="H13" s="163"/>
      <c r="I13" s="163"/>
      <c r="J13" s="163"/>
      <c r="K13" s="114"/>
    </row>
    <row r="14" spans="1:11" ht="13.5" thickBot="1" x14ac:dyDescent="0.25">
      <c r="A14" s="70">
        <v>1</v>
      </c>
      <c r="B14" s="12">
        <v>2</v>
      </c>
      <c r="C14" s="170">
        <v>3</v>
      </c>
      <c r="D14" s="171"/>
      <c r="E14" s="171"/>
      <c r="F14" s="171"/>
      <c r="G14" s="172"/>
      <c r="H14" s="13" t="s">
        <v>2</v>
      </c>
      <c r="I14" s="13" t="s">
        <v>25</v>
      </c>
      <c r="J14" s="13" t="s">
        <v>26</v>
      </c>
      <c r="K14" s="115"/>
    </row>
    <row r="15" spans="1:11" x14ac:dyDescent="0.2">
      <c r="A15" s="71" t="s">
        <v>28</v>
      </c>
      <c r="B15" s="38" t="s">
        <v>6</v>
      </c>
      <c r="C15" s="183" t="s">
        <v>17</v>
      </c>
      <c r="D15" s="184"/>
      <c r="E15" s="184"/>
      <c r="F15" s="184"/>
      <c r="G15" s="185"/>
      <c r="H15" s="52">
        <v>12601176.49</v>
      </c>
      <c r="I15" s="52">
        <v>13058413.73</v>
      </c>
      <c r="J15" s="105">
        <v>-457237.24</v>
      </c>
    </row>
    <row r="16" spans="1:11" x14ac:dyDescent="0.2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x14ac:dyDescent="0.2">
      <c r="A17" s="100" t="s">
        <v>719</v>
      </c>
      <c r="B17" s="101" t="s">
        <v>6</v>
      </c>
      <c r="C17" s="102" t="s">
        <v>98</v>
      </c>
      <c r="D17" s="150" t="s">
        <v>720</v>
      </c>
      <c r="E17" s="151"/>
      <c r="F17" s="151"/>
      <c r="G17" s="152"/>
      <c r="H17" s="97">
        <v>4135600</v>
      </c>
      <c r="I17" s="103">
        <v>4592837.24</v>
      </c>
      <c r="J17" s="104">
        <f t="shared" ref="J17:J48" si="0">H17-I17</f>
        <v>-457237.24</v>
      </c>
      <c r="K17" s="118" t="str">
        <f t="shared" ref="K17:K48" si="1">C17 &amp; D17 &amp; G17</f>
        <v>00010000000000000000</v>
      </c>
      <c r="L17" s="106" t="s">
        <v>684</v>
      </c>
    </row>
    <row r="18" spans="1:12" x14ac:dyDescent="0.2">
      <c r="A18" s="100" t="s">
        <v>721</v>
      </c>
      <c r="B18" s="101" t="s">
        <v>6</v>
      </c>
      <c r="C18" s="102" t="s">
        <v>98</v>
      </c>
      <c r="D18" s="150" t="s">
        <v>722</v>
      </c>
      <c r="E18" s="151"/>
      <c r="F18" s="151"/>
      <c r="G18" s="152"/>
      <c r="H18" s="97">
        <v>565500</v>
      </c>
      <c r="I18" s="103">
        <v>604626.31000000006</v>
      </c>
      <c r="J18" s="104">
        <f t="shared" si="0"/>
        <v>-39126.31</v>
      </c>
      <c r="K18" s="118" t="str">
        <f t="shared" si="1"/>
        <v>00010100000000000000</v>
      </c>
      <c r="L18" s="106" t="s">
        <v>723</v>
      </c>
    </row>
    <row r="19" spans="1:12" x14ac:dyDescent="0.2">
      <c r="A19" s="100" t="s">
        <v>724</v>
      </c>
      <c r="B19" s="101" t="s">
        <v>6</v>
      </c>
      <c r="C19" s="102" t="s">
        <v>98</v>
      </c>
      <c r="D19" s="150" t="s">
        <v>725</v>
      </c>
      <c r="E19" s="151"/>
      <c r="F19" s="151"/>
      <c r="G19" s="152"/>
      <c r="H19" s="97">
        <v>565500</v>
      </c>
      <c r="I19" s="103">
        <v>604626.31000000006</v>
      </c>
      <c r="J19" s="104">
        <f t="shared" si="0"/>
        <v>-39126.31</v>
      </c>
      <c r="K19" s="118" t="str">
        <f t="shared" si="1"/>
        <v>00010102000010000110</v>
      </c>
      <c r="L19" s="106" t="s">
        <v>726</v>
      </c>
    </row>
    <row r="20" spans="1:12" s="84" customFormat="1" ht="56.25" x14ac:dyDescent="0.2">
      <c r="A20" s="79" t="s">
        <v>727</v>
      </c>
      <c r="B20" s="78" t="s">
        <v>6</v>
      </c>
      <c r="C20" s="121" t="s">
        <v>98</v>
      </c>
      <c r="D20" s="147" t="s">
        <v>728</v>
      </c>
      <c r="E20" s="148"/>
      <c r="F20" s="148"/>
      <c r="G20" s="149"/>
      <c r="H20" s="80">
        <v>565500</v>
      </c>
      <c r="I20" s="81">
        <v>604571.29</v>
      </c>
      <c r="J20" s="82">
        <f t="shared" si="0"/>
        <v>-39071.29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90" x14ac:dyDescent="0.2">
      <c r="A21" s="79" t="s">
        <v>729</v>
      </c>
      <c r="B21" s="78" t="s">
        <v>6</v>
      </c>
      <c r="C21" s="121" t="s">
        <v>98</v>
      </c>
      <c r="D21" s="147" t="s">
        <v>730</v>
      </c>
      <c r="E21" s="148"/>
      <c r="F21" s="148"/>
      <c r="G21" s="149"/>
      <c r="H21" s="80"/>
      <c r="I21" s="81">
        <v>2</v>
      </c>
      <c r="J21" s="82">
        <f t="shared" si="0"/>
        <v>-2</v>
      </c>
      <c r="K21" s="119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 x14ac:dyDescent="0.2">
      <c r="A22" s="79" t="s">
        <v>731</v>
      </c>
      <c r="B22" s="78" t="s">
        <v>6</v>
      </c>
      <c r="C22" s="121" t="s">
        <v>98</v>
      </c>
      <c r="D22" s="147" t="s">
        <v>732</v>
      </c>
      <c r="E22" s="148"/>
      <c r="F22" s="148"/>
      <c r="G22" s="149"/>
      <c r="H22" s="80"/>
      <c r="I22" s="81">
        <v>53.02</v>
      </c>
      <c r="J22" s="82">
        <f t="shared" si="0"/>
        <v>-53.02</v>
      </c>
      <c r="K22" s="119" t="str">
        <f t="shared" si="1"/>
        <v>00010102030010000110</v>
      </c>
      <c r="L22" s="83" t="str">
        <f>C22 &amp; D22 &amp; G22</f>
        <v>00010102030010000110</v>
      </c>
    </row>
    <row r="23" spans="1:12" ht="22.5" x14ac:dyDescent="0.2">
      <c r="A23" s="100" t="s">
        <v>733</v>
      </c>
      <c r="B23" s="101" t="s">
        <v>6</v>
      </c>
      <c r="C23" s="102" t="s">
        <v>98</v>
      </c>
      <c r="D23" s="150" t="s">
        <v>734</v>
      </c>
      <c r="E23" s="151"/>
      <c r="F23" s="151"/>
      <c r="G23" s="152"/>
      <c r="H23" s="97">
        <v>1107600</v>
      </c>
      <c r="I23" s="103">
        <v>1237883.6399999999</v>
      </c>
      <c r="J23" s="104">
        <f t="shared" si="0"/>
        <v>-130283.64</v>
      </c>
      <c r="K23" s="118" t="str">
        <f t="shared" si="1"/>
        <v>00010300000000000000</v>
      </c>
      <c r="L23" s="106" t="s">
        <v>735</v>
      </c>
    </row>
    <row r="24" spans="1:12" ht="22.5" x14ac:dyDescent="0.2">
      <c r="A24" s="100" t="s">
        <v>736</v>
      </c>
      <c r="B24" s="101" t="s">
        <v>6</v>
      </c>
      <c r="C24" s="102" t="s">
        <v>98</v>
      </c>
      <c r="D24" s="150" t="s">
        <v>737</v>
      </c>
      <c r="E24" s="151"/>
      <c r="F24" s="151"/>
      <c r="G24" s="152"/>
      <c r="H24" s="97">
        <v>1107600</v>
      </c>
      <c r="I24" s="103">
        <v>1237883.6399999999</v>
      </c>
      <c r="J24" s="104">
        <f t="shared" si="0"/>
        <v>-130283.64</v>
      </c>
      <c r="K24" s="118" t="str">
        <f t="shared" si="1"/>
        <v>00010302000010000110</v>
      </c>
      <c r="L24" s="106" t="s">
        <v>738</v>
      </c>
    </row>
    <row r="25" spans="1:12" s="84" customFormat="1" ht="56.25" x14ac:dyDescent="0.2">
      <c r="A25" s="79" t="s">
        <v>739</v>
      </c>
      <c r="B25" s="78" t="s">
        <v>6</v>
      </c>
      <c r="C25" s="121" t="s">
        <v>98</v>
      </c>
      <c r="D25" s="147" t="s">
        <v>740</v>
      </c>
      <c r="E25" s="148"/>
      <c r="F25" s="148"/>
      <c r="G25" s="149"/>
      <c r="H25" s="80">
        <v>338700</v>
      </c>
      <c r="I25" s="81">
        <v>431529.7</v>
      </c>
      <c r="J25" s="82">
        <f t="shared" si="0"/>
        <v>-92829.7</v>
      </c>
      <c r="K25" s="119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 x14ac:dyDescent="0.2">
      <c r="A26" s="79" t="s">
        <v>741</v>
      </c>
      <c r="B26" s="78" t="s">
        <v>6</v>
      </c>
      <c r="C26" s="121" t="s">
        <v>98</v>
      </c>
      <c r="D26" s="147" t="s">
        <v>742</v>
      </c>
      <c r="E26" s="148"/>
      <c r="F26" s="148"/>
      <c r="G26" s="149"/>
      <c r="H26" s="80">
        <v>12600</v>
      </c>
      <c r="I26" s="81">
        <v>11690.51</v>
      </c>
      <c r="J26" s="82">
        <f t="shared" si="0"/>
        <v>909.49</v>
      </c>
      <c r="K26" s="119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 x14ac:dyDescent="0.2">
      <c r="A27" s="79" t="s">
        <v>743</v>
      </c>
      <c r="B27" s="78" t="s">
        <v>6</v>
      </c>
      <c r="C27" s="121" t="s">
        <v>98</v>
      </c>
      <c r="D27" s="147" t="s">
        <v>744</v>
      </c>
      <c r="E27" s="148"/>
      <c r="F27" s="148"/>
      <c r="G27" s="149"/>
      <c r="H27" s="80">
        <v>742000</v>
      </c>
      <c r="I27" s="81">
        <v>850165.6</v>
      </c>
      <c r="J27" s="82">
        <f t="shared" si="0"/>
        <v>-108165.6</v>
      </c>
      <c r="K27" s="119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 x14ac:dyDescent="0.2">
      <c r="A28" s="79" t="s">
        <v>745</v>
      </c>
      <c r="B28" s="78" t="s">
        <v>6</v>
      </c>
      <c r="C28" s="121" t="s">
        <v>98</v>
      </c>
      <c r="D28" s="147" t="s">
        <v>746</v>
      </c>
      <c r="E28" s="148"/>
      <c r="F28" s="148"/>
      <c r="G28" s="149"/>
      <c r="H28" s="80">
        <v>14300</v>
      </c>
      <c r="I28" s="81">
        <v>-55502.17</v>
      </c>
      <c r="J28" s="82">
        <f t="shared" si="0"/>
        <v>69802.17</v>
      </c>
      <c r="K28" s="119" t="str">
        <f t="shared" si="1"/>
        <v>00010302260010000110</v>
      </c>
      <c r="L28" s="83" t="str">
        <f>C28 &amp; D28 &amp; G28</f>
        <v>00010302260010000110</v>
      </c>
    </row>
    <row r="29" spans="1:12" x14ac:dyDescent="0.2">
      <c r="A29" s="100" t="s">
        <v>747</v>
      </c>
      <c r="B29" s="101" t="s">
        <v>6</v>
      </c>
      <c r="C29" s="102" t="s">
        <v>98</v>
      </c>
      <c r="D29" s="150" t="s">
        <v>748</v>
      </c>
      <c r="E29" s="151"/>
      <c r="F29" s="151"/>
      <c r="G29" s="152"/>
      <c r="H29" s="97">
        <v>300</v>
      </c>
      <c r="I29" s="103">
        <v>300</v>
      </c>
      <c r="J29" s="104">
        <f t="shared" si="0"/>
        <v>0</v>
      </c>
      <c r="K29" s="118" t="str">
        <f t="shared" si="1"/>
        <v>00010500000000000000</v>
      </c>
      <c r="L29" s="106" t="s">
        <v>749</v>
      </c>
    </row>
    <row r="30" spans="1:12" x14ac:dyDescent="0.2">
      <c r="A30" s="100" t="s">
        <v>750</v>
      </c>
      <c r="B30" s="101" t="s">
        <v>6</v>
      </c>
      <c r="C30" s="102" t="s">
        <v>98</v>
      </c>
      <c r="D30" s="150" t="s">
        <v>751</v>
      </c>
      <c r="E30" s="151"/>
      <c r="F30" s="151"/>
      <c r="G30" s="152"/>
      <c r="H30" s="97">
        <v>300</v>
      </c>
      <c r="I30" s="103">
        <v>300</v>
      </c>
      <c r="J30" s="104">
        <f t="shared" si="0"/>
        <v>0</v>
      </c>
      <c r="K30" s="118" t="str">
        <f t="shared" si="1"/>
        <v>00010503000010000110</v>
      </c>
      <c r="L30" s="106" t="s">
        <v>752</v>
      </c>
    </row>
    <row r="31" spans="1:12" s="84" customFormat="1" x14ac:dyDescent="0.2">
      <c r="A31" s="79" t="s">
        <v>750</v>
      </c>
      <c r="B31" s="78" t="s">
        <v>6</v>
      </c>
      <c r="C31" s="121" t="s">
        <v>98</v>
      </c>
      <c r="D31" s="147" t="s">
        <v>753</v>
      </c>
      <c r="E31" s="148"/>
      <c r="F31" s="148"/>
      <c r="G31" s="149"/>
      <c r="H31" s="80">
        <v>300</v>
      </c>
      <c r="I31" s="81">
        <v>300</v>
      </c>
      <c r="J31" s="82">
        <f t="shared" si="0"/>
        <v>0</v>
      </c>
      <c r="K31" s="119" t="str">
        <f t="shared" si="1"/>
        <v>00010503010010000110</v>
      </c>
      <c r="L31" s="83" t="str">
        <f>C31 &amp; D31 &amp; G31</f>
        <v>00010503010010000110</v>
      </c>
    </row>
    <row r="32" spans="1:12" x14ac:dyDescent="0.2">
      <c r="A32" s="100" t="s">
        <v>754</v>
      </c>
      <c r="B32" s="101" t="s">
        <v>6</v>
      </c>
      <c r="C32" s="102" t="s">
        <v>98</v>
      </c>
      <c r="D32" s="150" t="s">
        <v>755</v>
      </c>
      <c r="E32" s="151"/>
      <c r="F32" s="151"/>
      <c r="G32" s="152"/>
      <c r="H32" s="97">
        <v>1453000</v>
      </c>
      <c r="I32" s="103">
        <v>1736836.4</v>
      </c>
      <c r="J32" s="104">
        <f t="shared" si="0"/>
        <v>-283836.40000000002</v>
      </c>
      <c r="K32" s="118" t="str">
        <f t="shared" si="1"/>
        <v>00010600000000000000</v>
      </c>
      <c r="L32" s="106" t="s">
        <v>756</v>
      </c>
    </row>
    <row r="33" spans="1:12" x14ac:dyDescent="0.2">
      <c r="A33" s="100" t="s">
        <v>757</v>
      </c>
      <c r="B33" s="101" t="s">
        <v>6</v>
      </c>
      <c r="C33" s="102" t="s">
        <v>98</v>
      </c>
      <c r="D33" s="150" t="s">
        <v>758</v>
      </c>
      <c r="E33" s="151"/>
      <c r="F33" s="151"/>
      <c r="G33" s="152"/>
      <c r="H33" s="97">
        <v>120000</v>
      </c>
      <c r="I33" s="103">
        <v>151453.41</v>
      </c>
      <c r="J33" s="104">
        <f t="shared" si="0"/>
        <v>-31453.41</v>
      </c>
      <c r="K33" s="118" t="str">
        <f t="shared" si="1"/>
        <v>00010601000000000110</v>
      </c>
      <c r="L33" s="106" t="s">
        <v>759</v>
      </c>
    </row>
    <row r="34" spans="1:12" s="84" customFormat="1" ht="33.75" x14ac:dyDescent="0.2">
      <c r="A34" s="79" t="s">
        <v>760</v>
      </c>
      <c r="B34" s="78" t="s">
        <v>6</v>
      </c>
      <c r="C34" s="121" t="s">
        <v>98</v>
      </c>
      <c r="D34" s="147" t="s">
        <v>761</v>
      </c>
      <c r="E34" s="148"/>
      <c r="F34" s="148"/>
      <c r="G34" s="149"/>
      <c r="H34" s="80">
        <v>120000</v>
      </c>
      <c r="I34" s="81">
        <v>151453.41</v>
      </c>
      <c r="J34" s="82">
        <f t="shared" si="0"/>
        <v>-31453.41</v>
      </c>
      <c r="K34" s="119" t="str">
        <f t="shared" si="1"/>
        <v>00010601030100000110</v>
      </c>
      <c r="L34" s="83" t="str">
        <f>C34 &amp; D34 &amp; G34</f>
        <v>00010601030100000110</v>
      </c>
    </row>
    <row r="35" spans="1:12" x14ac:dyDescent="0.2">
      <c r="A35" s="100" t="s">
        <v>762</v>
      </c>
      <c r="B35" s="101" t="s">
        <v>6</v>
      </c>
      <c r="C35" s="102" t="s">
        <v>98</v>
      </c>
      <c r="D35" s="150" t="s">
        <v>763</v>
      </c>
      <c r="E35" s="151"/>
      <c r="F35" s="151"/>
      <c r="G35" s="152"/>
      <c r="H35" s="97">
        <v>1333000</v>
      </c>
      <c r="I35" s="103">
        <v>1585382.99</v>
      </c>
      <c r="J35" s="104">
        <f t="shared" si="0"/>
        <v>-252382.99</v>
      </c>
      <c r="K35" s="118" t="str">
        <f t="shared" si="1"/>
        <v>00010606000000000110</v>
      </c>
      <c r="L35" s="106" t="s">
        <v>764</v>
      </c>
    </row>
    <row r="36" spans="1:12" x14ac:dyDescent="0.2">
      <c r="A36" s="100" t="s">
        <v>765</v>
      </c>
      <c r="B36" s="101" t="s">
        <v>6</v>
      </c>
      <c r="C36" s="102" t="s">
        <v>98</v>
      </c>
      <c r="D36" s="150" t="s">
        <v>766</v>
      </c>
      <c r="E36" s="151"/>
      <c r="F36" s="151"/>
      <c r="G36" s="152"/>
      <c r="H36" s="97">
        <v>447000</v>
      </c>
      <c r="I36" s="103">
        <v>451091.89</v>
      </c>
      <c r="J36" s="104">
        <f t="shared" si="0"/>
        <v>-4091.89</v>
      </c>
      <c r="K36" s="118" t="str">
        <f t="shared" si="1"/>
        <v>00010606030000000110</v>
      </c>
      <c r="L36" s="106" t="s">
        <v>767</v>
      </c>
    </row>
    <row r="37" spans="1:12" s="84" customFormat="1" ht="22.5" x14ac:dyDescent="0.2">
      <c r="A37" s="79" t="s">
        <v>768</v>
      </c>
      <c r="B37" s="78" t="s">
        <v>6</v>
      </c>
      <c r="C37" s="121" t="s">
        <v>98</v>
      </c>
      <c r="D37" s="147" t="s">
        <v>769</v>
      </c>
      <c r="E37" s="148"/>
      <c r="F37" s="148"/>
      <c r="G37" s="149"/>
      <c r="H37" s="80">
        <v>447000</v>
      </c>
      <c r="I37" s="81">
        <v>451091.89</v>
      </c>
      <c r="J37" s="82">
        <f t="shared" si="0"/>
        <v>-4091.89</v>
      </c>
      <c r="K37" s="119" t="str">
        <f t="shared" si="1"/>
        <v>00010606033100000110</v>
      </c>
      <c r="L37" s="83" t="str">
        <f>C37 &amp; D37 &amp; G37</f>
        <v>00010606033100000110</v>
      </c>
    </row>
    <row r="38" spans="1:12" x14ac:dyDescent="0.2">
      <c r="A38" s="100" t="s">
        <v>770</v>
      </c>
      <c r="B38" s="101" t="s">
        <v>6</v>
      </c>
      <c r="C38" s="102" t="s">
        <v>98</v>
      </c>
      <c r="D38" s="150" t="s">
        <v>771</v>
      </c>
      <c r="E38" s="151"/>
      <c r="F38" s="151"/>
      <c r="G38" s="152"/>
      <c r="H38" s="97">
        <v>886000</v>
      </c>
      <c r="I38" s="103">
        <v>1134291.1000000001</v>
      </c>
      <c r="J38" s="104">
        <f t="shared" si="0"/>
        <v>-248291.1</v>
      </c>
      <c r="K38" s="118" t="str">
        <f t="shared" si="1"/>
        <v>00010606040000000110</v>
      </c>
      <c r="L38" s="106" t="s">
        <v>772</v>
      </c>
    </row>
    <row r="39" spans="1:12" s="84" customFormat="1" ht="33.75" x14ac:dyDescent="0.2">
      <c r="A39" s="79" t="s">
        <v>773</v>
      </c>
      <c r="B39" s="78" t="s">
        <v>6</v>
      </c>
      <c r="C39" s="121" t="s">
        <v>98</v>
      </c>
      <c r="D39" s="147" t="s">
        <v>774</v>
      </c>
      <c r="E39" s="148"/>
      <c r="F39" s="148"/>
      <c r="G39" s="149"/>
      <c r="H39" s="80">
        <v>886000</v>
      </c>
      <c r="I39" s="81">
        <v>1134291.1000000001</v>
      </c>
      <c r="J39" s="82">
        <f t="shared" si="0"/>
        <v>-248291.1</v>
      </c>
      <c r="K39" s="119" t="str">
        <f t="shared" si="1"/>
        <v>00010606043100000110</v>
      </c>
      <c r="L39" s="83" t="str">
        <f>C39 &amp; D39 &amp; G39</f>
        <v>00010606043100000110</v>
      </c>
    </row>
    <row r="40" spans="1:12" ht="33.75" x14ac:dyDescent="0.2">
      <c r="A40" s="100" t="s">
        <v>775</v>
      </c>
      <c r="B40" s="101" t="s">
        <v>6</v>
      </c>
      <c r="C40" s="102" t="s">
        <v>98</v>
      </c>
      <c r="D40" s="150" t="s">
        <v>776</v>
      </c>
      <c r="E40" s="151"/>
      <c r="F40" s="151"/>
      <c r="G40" s="152"/>
      <c r="H40" s="97">
        <v>51000</v>
      </c>
      <c r="I40" s="103">
        <v>56020.89</v>
      </c>
      <c r="J40" s="104">
        <f t="shared" si="0"/>
        <v>-5020.8900000000003</v>
      </c>
      <c r="K40" s="118" t="str">
        <f t="shared" si="1"/>
        <v>00011100000000000000</v>
      </c>
      <c r="L40" s="106" t="s">
        <v>777</v>
      </c>
    </row>
    <row r="41" spans="1:12" ht="67.5" x14ac:dyDescent="0.2">
      <c r="A41" s="100" t="s">
        <v>778</v>
      </c>
      <c r="B41" s="101" t="s">
        <v>6</v>
      </c>
      <c r="C41" s="102" t="s">
        <v>98</v>
      </c>
      <c r="D41" s="150" t="s">
        <v>779</v>
      </c>
      <c r="E41" s="151"/>
      <c r="F41" s="151"/>
      <c r="G41" s="152"/>
      <c r="H41" s="97">
        <v>5000</v>
      </c>
      <c r="I41" s="103">
        <v>10057.49</v>
      </c>
      <c r="J41" s="104">
        <f t="shared" si="0"/>
        <v>-5057.49</v>
      </c>
      <c r="K41" s="118" t="str">
        <f t="shared" si="1"/>
        <v>00011105000000000120</v>
      </c>
      <c r="L41" s="106" t="s">
        <v>780</v>
      </c>
    </row>
    <row r="42" spans="1:12" ht="67.5" x14ac:dyDescent="0.2">
      <c r="A42" s="100" t="s">
        <v>781</v>
      </c>
      <c r="B42" s="101" t="s">
        <v>6</v>
      </c>
      <c r="C42" s="102" t="s">
        <v>98</v>
      </c>
      <c r="D42" s="150" t="s">
        <v>782</v>
      </c>
      <c r="E42" s="151"/>
      <c r="F42" s="151"/>
      <c r="G42" s="152"/>
      <c r="H42" s="97">
        <v>5000</v>
      </c>
      <c r="I42" s="103">
        <v>10057.49</v>
      </c>
      <c r="J42" s="104">
        <f t="shared" si="0"/>
        <v>-5057.49</v>
      </c>
      <c r="K42" s="118" t="str">
        <f t="shared" si="1"/>
        <v>00011105020000000120</v>
      </c>
      <c r="L42" s="106" t="s">
        <v>783</v>
      </c>
    </row>
    <row r="43" spans="1:12" s="84" customFormat="1" ht="56.25" x14ac:dyDescent="0.2">
      <c r="A43" s="79" t="s">
        <v>784</v>
      </c>
      <c r="B43" s="78" t="s">
        <v>6</v>
      </c>
      <c r="C43" s="121" t="s">
        <v>98</v>
      </c>
      <c r="D43" s="147" t="s">
        <v>785</v>
      </c>
      <c r="E43" s="148"/>
      <c r="F43" s="148"/>
      <c r="G43" s="149"/>
      <c r="H43" s="80">
        <v>5000</v>
      </c>
      <c r="I43" s="81">
        <v>10057.49</v>
      </c>
      <c r="J43" s="82">
        <f t="shared" si="0"/>
        <v>-5057.49</v>
      </c>
      <c r="K43" s="119" t="str">
        <f t="shared" si="1"/>
        <v>00011105025100000120</v>
      </c>
      <c r="L43" s="83" t="str">
        <f>C43 &amp; D43 &amp; G43</f>
        <v>00011105025100000120</v>
      </c>
    </row>
    <row r="44" spans="1:12" ht="67.5" x14ac:dyDescent="0.2">
      <c r="A44" s="100" t="s">
        <v>786</v>
      </c>
      <c r="B44" s="101" t="s">
        <v>6</v>
      </c>
      <c r="C44" s="102" t="s">
        <v>98</v>
      </c>
      <c r="D44" s="150" t="s">
        <v>787</v>
      </c>
      <c r="E44" s="151"/>
      <c r="F44" s="151"/>
      <c r="G44" s="152"/>
      <c r="H44" s="97">
        <v>46000</v>
      </c>
      <c r="I44" s="103">
        <v>45963.4</v>
      </c>
      <c r="J44" s="104">
        <f t="shared" si="0"/>
        <v>36.6</v>
      </c>
      <c r="K44" s="118" t="str">
        <f t="shared" si="1"/>
        <v>00011109000000000120</v>
      </c>
      <c r="L44" s="106" t="s">
        <v>788</v>
      </c>
    </row>
    <row r="45" spans="1:12" ht="67.5" x14ac:dyDescent="0.2">
      <c r="A45" s="100" t="s">
        <v>789</v>
      </c>
      <c r="B45" s="101" t="s">
        <v>6</v>
      </c>
      <c r="C45" s="102" t="s">
        <v>98</v>
      </c>
      <c r="D45" s="150" t="s">
        <v>790</v>
      </c>
      <c r="E45" s="151"/>
      <c r="F45" s="151"/>
      <c r="G45" s="152"/>
      <c r="H45" s="97">
        <v>46000</v>
      </c>
      <c r="I45" s="103">
        <v>45963.4</v>
      </c>
      <c r="J45" s="104">
        <f t="shared" si="0"/>
        <v>36.6</v>
      </c>
      <c r="K45" s="118" t="str">
        <f t="shared" si="1"/>
        <v>00011109040000000120</v>
      </c>
      <c r="L45" s="106" t="s">
        <v>791</v>
      </c>
    </row>
    <row r="46" spans="1:12" s="84" customFormat="1" ht="67.5" x14ac:dyDescent="0.2">
      <c r="A46" s="79" t="s">
        <v>792</v>
      </c>
      <c r="B46" s="78" t="s">
        <v>6</v>
      </c>
      <c r="C46" s="121" t="s">
        <v>98</v>
      </c>
      <c r="D46" s="147" t="s">
        <v>793</v>
      </c>
      <c r="E46" s="148"/>
      <c r="F46" s="148"/>
      <c r="G46" s="149"/>
      <c r="H46" s="80">
        <v>46000</v>
      </c>
      <c r="I46" s="81">
        <v>45963.4</v>
      </c>
      <c r="J46" s="82">
        <f t="shared" si="0"/>
        <v>36.6</v>
      </c>
      <c r="K46" s="119" t="str">
        <f t="shared" si="1"/>
        <v>00011109045100000120</v>
      </c>
      <c r="L46" s="83" t="str">
        <f>C46 &amp; D46 &amp; G46</f>
        <v>00011109045100000120</v>
      </c>
    </row>
    <row r="47" spans="1:12" ht="22.5" x14ac:dyDescent="0.2">
      <c r="A47" s="100" t="s">
        <v>794</v>
      </c>
      <c r="B47" s="101" t="s">
        <v>6</v>
      </c>
      <c r="C47" s="102" t="s">
        <v>98</v>
      </c>
      <c r="D47" s="150" t="s">
        <v>795</v>
      </c>
      <c r="E47" s="151"/>
      <c r="F47" s="151"/>
      <c r="G47" s="152"/>
      <c r="H47" s="97">
        <v>957200</v>
      </c>
      <c r="I47" s="103">
        <v>957170</v>
      </c>
      <c r="J47" s="104">
        <f t="shared" si="0"/>
        <v>30</v>
      </c>
      <c r="K47" s="118" t="str">
        <f t="shared" si="1"/>
        <v>00011400000000000000</v>
      </c>
      <c r="L47" s="106" t="s">
        <v>796</v>
      </c>
    </row>
    <row r="48" spans="1:12" ht="67.5" x14ac:dyDescent="0.2">
      <c r="A48" s="100" t="s">
        <v>797</v>
      </c>
      <c r="B48" s="101" t="s">
        <v>6</v>
      </c>
      <c r="C48" s="102" t="s">
        <v>98</v>
      </c>
      <c r="D48" s="150" t="s">
        <v>798</v>
      </c>
      <c r="E48" s="151"/>
      <c r="F48" s="151"/>
      <c r="G48" s="152"/>
      <c r="H48" s="97">
        <v>20000</v>
      </c>
      <c r="I48" s="103">
        <v>19950</v>
      </c>
      <c r="J48" s="104">
        <f t="shared" si="0"/>
        <v>50</v>
      </c>
      <c r="K48" s="118" t="str">
        <f t="shared" si="1"/>
        <v>00011402000000000000</v>
      </c>
      <c r="L48" s="106" t="s">
        <v>799</v>
      </c>
    </row>
    <row r="49" spans="1:12" ht="78.75" x14ac:dyDescent="0.2">
      <c r="A49" s="100" t="s">
        <v>800</v>
      </c>
      <c r="B49" s="101" t="s">
        <v>6</v>
      </c>
      <c r="C49" s="102" t="s">
        <v>98</v>
      </c>
      <c r="D49" s="150" t="s">
        <v>801</v>
      </c>
      <c r="E49" s="151"/>
      <c r="F49" s="151"/>
      <c r="G49" s="152"/>
      <c r="H49" s="97">
        <v>20000</v>
      </c>
      <c r="I49" s="103">
        <v>19950</v>
      </c>
      <c r="J49" s="104">
        <f t="shared" ref="J49:J80" si="2">H49-I49</f>
        <v>50</v>
      </c>
      <c r="K49" s="118" t="str">
        <f t="shared" ref="K49:K80" si="3">C49 &amp; D49 &amp; G49</f>
        <v>00011402050100000410</v>
      </c>
      <c r="L49" s="106" t="s">
        <v>802</v>
      </c>
    </row>
    <row r="50" spans="1:12" s="84" customFormat="1" ht="67.5" x14ac:dyDescent="0.2">
      <c r="A50" s="79" t="s">
        <v>803</v>
      </c>
      <c r="B50" s="78" t="s">
        <v>6</v>
      </c>
      <c r="C50" s="121" t="s">
        <v>98</v>
      </c>
      <c r="D50" s="147" t="s">
        <v>804</v>
      </c>
      <c r="E50" s="148"/>
      <c r="F50" s="148"/>
      <c r="G50" s="149"/>
      <c r="H50" s="80">
        <v>20000</v>
      </c>
      <c r="I50" s="81">
        <v>19950</v>
      </c>
      <c r="J50" s="82">
        <f t="shared" si="2"/>
        <v>50</v>
      </c>
      <c r="K50" s="119" t="str">
        <f t="shared" si="3"/>
        <v>00011402053100000410</v>
      </c>
      <c r="L50" s="83" t="str">
        <f>C50 &amp; D50 &amp; G50</f>
        <v>00011402053100000410</v>
      </c>
    </row>
    <row r="51" spans="1:12" ht="22.5" x14ac:dyDescent="0.2">
      <c r="A51" s="100" t="s">
        <v>805</v>
      </c>
      <c r="B51" s="101" t="s">
        <v>6</v>
      </c>
      <c r="C51" s="102" t="s">
        <v>98</v>
      </c>
      <c r="D51" s="150" t="s">
        <v>806</v>
      </c>
      <c r="E51" s="151"/>
      <c r="F51" s="151"/>
      <c r="G51" s="152"/>
      <c r="H51" s="97">
        <v>937200</v>
      </c>
      <c r="I51" s="103">
        <v>937220</v>
      </c>
      <c r="J51" s="104">
        <f t="shared" si="2"/>
        <v>-20</v>
      </c>
      <c r="K51" s="118" t="str">
        <f t="shared" si="3"/>
        <v>00011406000000000430</v>
      </c>
      <c r="L51" s="106" t="s">
        <v>807</v>
      </c>
    </row>
    <row r="52" spans="1:12" ht="45" x14ac:dyDescent="0.2">
      <c r="A52" s="100" t="s">
        <v>808</v>
      </c>
      <c r="B52" s="101" t="s">
        <v>6</v>
      </c>
      <c r="C52" s="102" t="s">
        <v>98</v>
      </c>
      <c r="D52" s="150" t="s">
        <v>809</v>
      </c>
      <c r="E52" s="151"/>
      <c r="F52" s="151"/>
      <c r="G52" s="152"/>
      <c r="H52" s="97">
        <v>937200</v>
      </c>
      <c r="I52" s="103">
        <v>937220</v>
      </c>
      <c r="J52" s="104">
        <f t="shared" si="2"/>
        <v>-20</v>
      </c>
      <c r="K52" s="118" t="str">
        <f t="shared" si="3"/>
        <v>00011406020000000430</v>
      </c>
      <c r="L52" s="106" t="s">
        <v>810</v>
      </c>
    </row>
    <row r="53" spans="1:12" s="84" customFormat="1" ht="45" x14ac:dyDescent="0.2">
      <c r="A53" s="79" t="s">
        <v>811</v>
      </c>
      <c r="B53" s="78" t="s">
        <v>6</v>
      </c>
      <c r="C53" s="121" t="s">
        <v>98</v>
      </c>
      <c r="D53" s="147" t="s">
        <v>812</v>
      </c>
      <c r="E53" s="148"/>
      <c r="F53" s="148"/>
      <c r="G53" s="149"/>
      <c r="H53" s="80">
        <v>937200</v>
      </c>
      <c r="I53" s="81">
        <v>937220</v>
      </c>
      <c r="J53" s="82">
        <f t="shared" si="2"/>
        <v>-20</v>
      </c>
      <c r="K53" s="119" t="str">
        <f t="shared" si="3"/>
        <v>00011406025100000430</v>
      </c>
      <c r="L53" s="83" t="str">
        <f>C53 &amp; D53 &amp; G53</f>
        <v>00011406025100000430</v>
      </c>
    </row>
    <row r="54" spans="1:12" x14ac:dyDescent="0.2">
      <c r="A54" s="100" t="s">
        <v>813</v>
      </c>
      <c r="B54" s="101" t="s">
        <v>6</v>
      </c>
      <c r="C54" s="102" t="s">
        <v>98</v>
      </c>
      <c r="D54" s="150" t="s">
        <v>814</v>
      </c>
      <c r="E54" s="151"/>
      <c r="F54" s="151"/>
      <c r="G54" s="152"/>
      <c r="H54" s="97">
        <v>1000</v>
      </c>
      <c r="I54" s="103"/>
      <c r="J54" s="104">
        <f t="shared" si="2"/>
        <v>1000</v>
      </c>
      <c r="K54" s="118" t="str">
        <f t="shared" si="3"/>
        <v>00011600000000000000</v>
      </c>
      <c r="L54" s="106" t="s">
        <v>815</v>
      </c>
    </row>
    <row r="55" spans="1:12" ht="22.5" x14ac:dyDescent="0.2">
      <c r="A55" s="100" t="s">
        <v>816</v>
      </c>
      <c r="B55" s="101" t="s">
        <v>6</v>
      </c>
      <c r="C55" s="102" t="s">
        <v>98</v>
      </c>
      <c r="D55" s="150" t="s">
        <v>817</v>
      </c>
      <c r="E55" s="151"/>
      <c r="F55" s="151"/>
      <c r="G55" s="152"/>
      <c r="H55" s="97">
        <v>1000</v>
      </c>
      <c r="I55" s="103"/>
      <c r="J55" s="104">
        <f t="shared" si="2"/>
        <v>1000</v>
      </c>
      <c r="K55" s="118" t="str">
        <f t="shared" si="3"/>
        <v>00011690000000000140</v>
      </c>
      <c r="L55" s="106" t="s">
        <v>818</v>
      </c>
    </row>
    <row r="56" spans="1:12" s="84" customFormat="1" ht="33.75" x14ac:dyDescent="0.2">
      <c r="A56" s="79" t="s">
        <v>819</v>
      </c>
      <c r="B56" s="78" t="s">
        <v>6</v>
      </c>
      <c r="C56" s="121" t="s">
        <v>98</v>
      </c>
      <c r="D56" s="147" t="s">
        <v>820</v>
      </c>
      <c r="E56" s="148"/>
      <c r="F56" s="148"/>
      <c r="G56" s="149"/>
      <c r="H56" s="80">
        <v>1000</v>
      </c>
      <c r="I56" s="81"/>
      <c r="J56" s="82">
        <f t="shared" si="2"/>
        <v>1000</v>
      </c>
      <c r="K56" s="119" t="str">
        <f t="shared" si="3"/>
        <v>00011690050100000140</v>
      </c>
      <c r="L56" s="83" t="str">
        <f>C56 &amp; D56 &amp; G56</f>
        <v>00011690050100000140</v>
      </c>
    </row>
    <row r="57" spans="1:12" x14ac:dyDescent="0.2">
      <c r="A57" s="100" t="s">
        <v>821</v>
      </c>
      <c r="B57" s="101" t="s">
        <v>6</v>
      </c>
      <c r="C57" s="102" t="s">
        <v>98</v>
      </c>
      <c r="D57" s="150" t="s">
        <v>822</v>
      </c>
      <c r="E57" s="151"/>
      <c r="F57" s="151"/>
      <c r="G57" s="152"/>
      <c r="H57" s="97">
        <v>8465576.4900000002</v>
      </c>
      <c r="I57" s="103">
        <v>8465576.4900000002</v>
      </c>
      <c r="J57" s="104">
        <f t="shared" si="2"/>
        <v>0</v>
      </c>
      <c r="K57" s="118" t="str">
        <f t="shared" si="3"/>
        <v>00020000000000000000</v>
      </c>
      <c r="L57" s="106" t="s">
        <v>823</v>
      </c>
    </row>
    <row r="58" spans="1:12" ht="33.75" x14ac:dyDescent="0.2">
      <c r="A58" s="100" t="s">
        <v>824</v>
      </c>
      <c r="B58" s="101" t="s">
        <v>6</v>
      </c>
      <c r="C58" s="102" t="s">
        <v>98</v>
      </c>
      <c r="D58" s="150" t="s">
        <v>825</v>
      </c>
      <c r="E58" s="151"/>
      <c r="F58" s="151"/>
      <c r="G58" s="152"/>
      <c r="H58" s="97">
        <v>8465576.4900000002</v>
      </c>
      <c r="I58" s="103">
        <v>8465576.4900000002</v>
      </c>
      <c r="J58" s="104">
        <f t="shared" si="2"/>
        <v>0</v>
      </c>
      <c r="K58" s="118" t="str">
        <f t="shared" si="3"/>
        <v>00020200000000000000</v>
      </c>
      <c r="L58" s="106" t="s">
        <v>826</v>
      </c>
    </row>
    <row r="59" spans="1:12" ht="22.5" x14ac:dyDescent="0.2">
      <c r="A59" s="100" t="s">
        <v>827</v>
      </c>
      <c r="B59" s="101" t="s">
        <v>6</v>
      </c>
      <c r="C59" s="102" t="s">
        <v>98</v>
      </c>
      <c r="D59" s="150" t="s">
        <v>828</v>
      </c>
      <c r="E59" s="151"/>
      <c r="F59" s="151"/>
      <c r="G59" s="152"/>
      <c r="H59" s="97">
        <v>5420200</v>
      </c>
      <c r="I59" s="103">
        <v>5420200</v>
      </c>
      <c r="J59" s="104">
        <f t="shared" si="2"/>
        <v>0</v>
      </c>
      <c r="K59" s="118" t="str">
        <f t="shared" si="3"/>
        <v>00020201000000000151</v>
      </c>
      <c r="L59" s="106" t="s">
        <v>829</v>
      </c>
    </row>
    <row r="60" spans="1:12" x14ac:dyDescent="0.2">
      <c r="A60" s="100" t="s">
        <v>830</v>
      </c>
      <c r="B60" s="101" t="s">
        <v>6</v>
      </c>
      <c r="C60" s="102" t="s">
        <v>98</v>
      </c>
      <c r="D60" s="150" t="s">
        <v>831</v>
      </c>
      <c r="E60" s="151"/>
      <c r="F60" s="151"/>
      <c r="G60" s="152"/>
      <c r="H60" s="97">
        <v>5420200</v>
      </c>
      <c r="I60" s="103">
        <v>5420200</v>
      </c>
      <c r="J60" s="104">
        <f t="shared" si="2"/>
        <v>0</v>
      </c>
      <c r="K60" s="118" t="str">
        <f t="shared" si="3"/>
        <v>00020201001000000151</v>
      </c>
      <c r="L60" s="106" t="s">
        <v>832</v>
      </c>
    </row>
    <row r="61" spans="1:12" s="84" customFormat="1" ht="22.5" x14ac:dyDescent="0.2">
      <c r="A61" s="79" t="s">
        <v>833</v>
      </c>
      <c r="B61" s="78" t="s">
        <v>6</v>
      </c>
      <c r="C61" s="121" t="s">
        <v>98</v>
      </c>
      <c r="D61" s="147" t="s">
        <v>834</v>
      </c>
      <c r="E61" s="148"/>
      <c r="F61" s="148"/>
      <c r="G61" s="149"/>
      <c r="H61" s="80">
        <v>5420200</v>
      </c>
      <c r="I61" s="81">
        <v>5420200</v>
      </c>
      <c r="J61" s="82">
        <f t="shared" si="2"/>
        <v>0</v>
      </c>
      <c r="K61" s="119" t="str">
        <f t="shared" si="3"/>
        <v>00020201001100000151</v>
      </c>
      <c r="L61" s="83" t="str">
        <f>C61 &amp; D61 &amp; G61</f>
        <v>00020201001100000151</v>
      </c>
    </row>
    <row r="62" spans="1:12" ht="22.5" x14ac:dyDescent="0.2">
      <c r="A62" s="100" t="s">
        <v>835</v>
      </c>
      <c r="B62" s="101" t="s">
        <v>6</v>
      </c>
      <c r="C62" s="102" t="s">
        <v>98</v>
      </c>
      <c r="D62" s="150" t="s">
        <v>836</v>
      </c>
      <c r="E62" s="151"/>
      <c r="F62" s="151"/>
      <c r="G62" s="152"/>
      <c r="H62" s="97">
        <v>317600</v>
      </c>
      <c r="I62" s="103">
        <v>317600</v>
      </c>
      <c r="J62" s="104">
        <f t="shared" si="2"/>
        <v>0</v>
      </c>
      <c r="K62" s="118" t="str">
        <f t="shared" si="3"/>
        <v>00020202000000000151</v>
      </c>
      <c r="L62" s="106" t="s">
        <v>837</v>
      </c>
    </row>
    <row r="63" spans="1:12" ht="22.5" x14ac:dyDescent="0.2">
      <c r="A63" s="100" t="s">
        <v>838</v>
      </c>
      <c r="B63" s="101" t="s">
        <v>6</v>
      </c>
      <c r="C63" s="102" t="s">
        <v>98</v>
      </c>
      <c r="D63" s="150" t="s">
        <v>839</v>
      </c>
      <c r="E63" s="151"/>
      <c r="F63" s="151"/>
      <c r="G63" s="152"/>
      <c r="H63" s="97">
        <v>98300</v>
      </c>
      <c r="I63" s="103">
        <v>98300</v>
      </c>
      <c r="J63" s="104">
        <f t="shared" si="2"/>
        <v>0</v>
      </c>
      <c r="K63" s="118" t="str">
        <f t="shared" si="3"/>
        <v>00020202051000000151</v>
      </c>
      <c r="L63" s="106" t="s">
        <v>840</v>
      </c>
    </row>
    <row r="64" spans="1:12" s="84" customFormat="1" ht="22.5" x14ac:dyDescent="0.2">
      <c r="A64" s="79" t="s">
        <v>841</v>
      </c>
      <c r="B64" s="78" t="s">
        <v>6</v>
      </c>
      <c r="C64" s="121" t="s">
        <v>98</v>
      </c>
      <c r="D64" s="147" t="s">
        <v>842</v>
      </c>
      <c r="E64" s="148"/>
      <c r="F64" s="148"/>
      <c r="G64" s="149"/>
      <c r="H64" s="80">
        <v>98300</v>
      </c>
      <c r="I64" s="81">
        <v>98300</v>
      </c>
      <c r="J64" s="82">
        <f t="shared" si="2"/>
        <v>0</v>
      </c>
      <c r="K64" s="119" t="str">
        <f t="shared" si="3"/>
        <v>00020202051100000151</v>
      </c>
      <c r="L64" s="83" t="str">
        <f>C64 &amp; D64 &amp; G64</f>
        <v>00020202051100000151</v>
      </c>
    </row>
    <row r="65" spans="1:12" ht="33.75" x14ac:dyDescent="0.2">
      <c r="A65" s="100" t="s">
        <v>843</v>
      </c>
      <c r="B65" s="101" t="s">
        <v>6</v>
      </c>
      <c r="C65" s="102" t="s">
        <v>98</v>
      </c>
      <c r="D65" s="150" t="s">
        <v>844</v>
      </c>
      <c r="E65" s="151"/>
      <c r="F65" s="151"/>
      <c r="G65" s="152"/>
      <c r="H65" s="97">
        <v>108300</v>
      </c>
      <c r="I65" s="103">
        <v>108300</v>
      </c>
      <c r="J65" s="104">
        <f t="shared" si="2"/>
        <v>0</v>
      </c>
      <c r="K65" s="118" t="str">
        <f t="shared" si="3"/>
        <v>00020202077000000151</v>
      </c>
      <c r="L65" s="106" t="s">
        <v>845</v>
      </c>
    </row>
    <row r="66" spans="1:12" s="84" customFormat="1" ht="33.75" x14ac:dyDescent="0.2">
      <c r="A66" s="79" t="s">
        <v>846</v>
      </c>
      <c r="B66" s="78" t="s">
        <v>6</v>
      </c>
      <c r="C66" s="121" t="s">
        <v>98</v>
      </c>
      <c r="D66" s="147" t="s">
        <v>847</v>
      </c>
      <c r="E66" s="148"/>
      <c r="F66" s="148"/>
      <c r="G66" s="149"/>
      <c r="H66" s="80">
        <v>108300</v>
      </c>
      <c r="I66" s="81">
        <v>108300</v>
      </c>
      <c r="J66" s="82">
        <f t="shared" si="2"/>
        <v>0</v>
      </c>
      <c r="K66" s="119" t="str">
        <f t="shared" si="3"/>
        <v>00020202077100000151</v>
      </c>
      <c r="L66" s="83" t="str">
        <f>C66 &amp; D66 &amp; G66</f>
        <v>00020202077100000151</v>
      </c>
    </row>
    <row r="67" spans="1:12" x14ac:dyDescent="0.2">
      <c r="A67" s="100" t="s">
        <v>848</v>
      </c>
      <c r="B67" s="101" t="s">
        <v>6</v>
      </c>
      <c r="C67" s="102" t="s">
        <v>98</v>
      </c>
      <c r="D67" s="150" t="s">
        <v>849</v>
      </c>
      <c r="E67" s="151"/>
      <c r="F67" s="151"/>
      <c r="G67" s="152"/>
      <c r="H67" s="97">
        <v>111000</v>
      </c>
      <c r="I67" s="103">
        <v>111000</v>
      </c>
      <c r="J67" s="104">
        <f t="shared" si="2"/>
        <v>0</v>
      </c>
      <c r="K67" s="118" t="str">
        <f t="shared" si="3"/>
        <v>00020202999000000151</v>
      </c>
      <c r="L67" s="106" t="s">
        <v>850</v>
      </c>
    </row>
    <row r="68" spans="1:12" s="84" customFormat="1" x14ac:dyDescent="0.2">
      <c r="A68" s="79" t="s">
        <v>851</v>
      </c>
      <c r="B68" s="78" t="s">
        <v>6</v>
      </c>
      <c r="C68" s="121" t="s">
        <v>98</v>
      </c>
      <c r="D68" s="147" t="s">
        <v>852</v>
      </c>
      <c r="E68" s="148"/>
      <c r="F68" s="148"/>
      <c r="G68" s="149"/>
      <c r="H68" s="80">
        <v>111000</v>
      </c>
      <c r="I68" s="81">
        <v>111000</v>
      </c>
      <c r="J68" s="82">
        <f t="shared" si="2"/>
        <v>0</v>
      </c>
      <c r="K68" s="119" t="str">
        <f t="shared" si="3"/>
        <v>00020202999100000151</v>
      </c>
      <c r="L68" s="83" t="str">
        <f>C68 &amp; D68 &amp; G68</f>
        <v>00020202999100000151</v>
      </c>
    </row>
    <row r="69" spans="1:12" ht="22.5" x14ac:dyDescent="0.2">
      <c r="A69" s="100" t="s">
        <v>853</v>
      </c>
      <c r="B69" s="101" t="s">
        <v>6</v>
      </c>
      <c r="C69" s="102" t="s">
        <v>98</v>
      </c>
      <c r="D69" s="150" t="s">
        <v>854</v>
      </c>
      <c r="E69" s="151"/>
      <c r="F69" s="151"/>
      <c r="G69" s="152"/>
      <c r="H69" s="97">
        <v>121010.49</v>
      </c>
      <c r="I69" s="103">
        <v>121010.49</v>
      </c>
      <c r="J69" s="104">
        <f t="shared" si="2"/>
        <v>0</v>
      </c>
      <c r="K69" s="118" t="str">
        <f t="shared" si="3"/>
        <v>00020203000000000151</v>
      </c>
      <c r="L69" s="106" t="s">
        <v>855</v>
      </c>
    </row>
    <row r="70" spans="1:12" ht="33.75" x14ac:dyDescent="0.2">
      <c r="A70" s="100" t="s">
        <v>856</v>
      </c>
      <c r="B70" s="101" t="s">
        <v>6</v>
      </c>
      <c r="C70" s="102" t="s">
        <v>98</v>
      </c>
      <c r="D70" s="150" t="s">
        <v>857</v>
      </c>
      <c r="E70" s="151"/>
      <c r="F70" s="151"/>
      <c r="G70" s="152"/>
      <c r="H70" s="97">
        <v>120510.49</v>
      </c>
      <c r="I70" s="103">
        <v>120510.49</v>
      </c>
      <c r="J70" s="104">
        <f t="shared" si="2"/>
        <v>0</v>
      </c>
      <c r="K70" s="118" t="str">
        <f t="shared" si="3"/>
        <v>00020203015000000151</v>
      </c>
      <c r="L70" s="106" t="s">
        <v>858</v>
      </c>
    </row>
    <row r="71" spans="1:12" s="84" customFormat="1" ht="33.75" x14ac:dyDescent="0.2">
      <c r="A71" s="79" t="s">
        <v>859</v>
      </c>
      <c r="B71" s="78" t="s">
        <v>6</v>
      </c>
      <c r="C71" s="121" t="s">
        <v>98</v>
      </c>
      <c r="D71" s="147" t="s">
        <v>860</v>
      </c>
      <c r="E71" s="148"/>
      <c r="F71" s="148"/>
      <c r="G71" s="149"/>
      <c r="H71" s="80">
        <v>120510.49</v>
      </c>
      <c r="I71" s="81">
        <v>120510.49</v>
      </c>
      <c r="J71" s="82">
        <f t="shared" si="2"/>
        <v>0</v>
      </c>
      <c r="K71" s="119" t="str">
        <f t="shared" si="3"/>
        <v>00020203015100000151</v>
      </c>
      <c r="L71" s="83" t="str">
        <f>C71 &amp; D71 &amp; G71</f>
        <v>00020203015100000151</v>
      </c>
    </row>
    <row r="72" spans="1:12" ht="33.75" x14ac:dyDescent="0.2">
      <c r="A72" s="100" t="s">
        <v>861</v>
      </c>
      <c r="B72" s="101" t="s">
        <v>6</v>
      </c>
      <c r="C72" s="102" t="s">
        <v>98</v>
      </c>
      <c r="D72" s="150" t="s">
        <v>862</v>
      </c>
      <c r="E72" s="151"/>
      <c r="F72" s="151"/>
      <c r="G72" s="152"/>
      <c r="H72" s="97">
        <v>500</v>
      </c>
      <c r="I72" s="103">
        <v>500</v>
      </c>
      <c r="J72" s="104">
        <f t="shared" si="2"/>
        <v>0</v>
      </c>
      <c r="K72" s="118" t="str">
        <f t="shared" si="3"/>
        <v>00020203024000000151</v>
      </c>
      <c r="L72" s="106" t="s">
        <v>863</v>
      </c>
    </row>
    <row r="73" spans="1:12" s="84" customFormat="1" ht="33.75" x14ac:dyDescent="0.2">
      <c r="A73" s="79" t="s">
        <v>864</v>
      </c>
      <c r="B73" s="78" t="s">
        <v>6</v>
      </c>
      <c r="C73" s="121" t="s">
        <v>98</v>
      </c>
      <c r="D73" s="147" t="s">
        <v>865</v>
      </c>
      <c r="E73" s="148"/>
      <c r="F73" s="148"/>
      <c r="G73" s="149"/>
      <c r="H73" s="80">
        <v>500</v>
      </c>
      <c r="I73" s="81">
        <v>500</v>
      </c>
      <c r="J73" s="82">
        <f t="shared" si="2"/>
        <v>0</v>
      </c>
      <c r="K73" s="119" t="str">
        <f t="shared" si="3"/>
        <v>00020203024100000151</v>
      </c>
      <c r="L73" s="83" t="str">
        <f>C73 &amp; D73 &amp; G73</f>
        <v>00020203024100000151</v>
      </c>
    </row>
    <row r="74" spans="1:12" x14ac:dyDescent="0.2">
      <c r="A74" s="100" t="s">
        <v>255</v>
      </c>
      <c r="B74" s="101" t="s">
        <v>6</v>
      </c>
      <c r="C74" s="102" t="s">
        <v>98</v>
      </c>
      <c r="D74" s="150" t="s">
        <v>866</v>
      </c>
      <c r="E74" s="151"/>
      <c r="F74" s="151"/>
      <c r="G74" s="152"/>
      <c r="H74" s="97">
        <v>2606766</v>
      </c>
      <c r="I74" s="103">
        <v>2606766</v>
      </c>
      <c r="J74" s="104">
        <f t="shared" si="2"/>
        <v>0</v>
      </c>
      <c r="K74" s="118" t="str">
        <f t="shared" si="3"/>
        <v>00020204000000000151</v>
      </c>
      <c r="L74" s="106" t="s">
        <v>867</v>
      </c>
    </row>
    <row r="75" spans="1:12" ht="45" x14ac:dyDescent="0.2">
      <c r="A75" s="100" t="s">
        <v>868</v>
      </c>
      <c r="B75" s="101" t="s">
        <v>6</v>
      </c>
      <c r="C75" s="102" t="s">
        <v>98</v>
      </c>
      <c r="D75" s="150" t="s">
        <v>869</v>
      </c>
      <c r="E75" s="151"/>
      <c r="F75" s="151"/>
      <c r="G75" s="152"/>
      <c r="H75" s="97">
        <v>92500</v>
      </c>
      <c r="I75" s="103">
        <v>92500</v>
      </c>
      <c r="J75" s="104">
        <f t="shared" si="2"/>
        <v>0</v>
      </c>
      <c r="K75" s="118" t="str">
        <f t="shared" si="3"/>
        <v>00020204014000000151</v>
      </c>
      <c r="L75" s="106" t="s">
        <v>870</v>
      </c>
    </row>
    <row r="76" spans="1:12" s="84" customFormat="1" ht="56.25" x14ac:dyDescent="0.2">
      <c r="A76" s="79" t="s">
        <v>871</v>
      </c>
      <c r="B76" s="78" t="s">
        <v>6</v>
      </c>
      <c r="C76" s="121" t="s">
        <v>98</v>
      </c>
      <c r="D76" s="147" t="s">
        <v>872</v>
      </c>
      <c r="E76" s="148"/>
      <c r="F76" s="148"/>
      <c r="G76" s="149"/>
      <c r="H76" s="80">
        <v>92500</v>
      </c>
      <c r="I76" s="81">
        <v>92500</v>
      </c>
      <c r="J76" s="82">
        <f t="shared" si="2"/>
        <v>0</v>
      </c>
      <c r="K76" s="119" t="str">
        <f t="shared" si="3"/>
        <v>00020204014100000151</v>
      </c>
      <c r="L76" s="83" t="str">
        <f>C76 &amp; D76 &amp; G76</f>
        <v>00020204014100000151</v>
      </c>
    </row>
    <row r="77" spans="1:12" ht="33.75" x14ac:dyDescent="0.2">
      <c r="A77" s="100" t="s">
        <v>873</v>
      </c>
      <c r="B77" s="101" t="s">
        <v>6</v>
      </c>
      <c r="C77" s="102" t="s">
        <v>98</v>
      </c>
      <c r="D77" s="150" t="s">
        <v>874</v>
      </c>
      <c r="E77" s="151"/>
      <c r="F77" s="151"/>
      <c r="G77" s="152"/>
      <c r="H77" s="97">
        <v>2500000</v>
      </c>
      <c r="I77" s="103">
        <v>2500000</v>
      </c>
      <c r="J77" s="104">
        <f t="shared" si="2"/>
        <v>0</v>
      </c>
      <c r="K77" s="118" t="str">
        <f t="shared" si="3"/>
        <v>00020204056000000151</v>
      </c>
      <c r="L77" s="106" t="s">
        <v>875</v>
      </c>
    </row>
    <row r="78" spans="1:12" s="84" customFormat="1" ht="45" x14ac:dyDescent="0.2">
      <c r="A78" s="79" t="s">
        <v>876</v>
      </c>
      <c r="B78" s="78" t="s">
        <v>6</v>
      </c>
      <c r="C78" s="121" t="s">
        <v>98</v>
      </c>
      <c r="D78" s="147" t="s">
        <v>877</v>
      </c>
      <c r="E78" s="148"/>
      <c r="F78" s="148"/>
      <c r="G78" s="149"/>
      <c r="H78" s="80">
        <v>2500000</v>
      </c>
      <c r="I78" s="81">
        <v>2500000</v>
      </c>
      <c r="J78" s="82">
        <f t="shared" si="2"/>
        <v>0</v>
      </c>
      <c r="K78" s="119" t="str">
        <f t="shared" si="3"/>
        <v>00020204056100000151</v>
      </c>
      <c r="L78" s="83" t="str">
        <f>C78 &amp; D78 &amp; G78</f>
        <v>00020204056100000151</v>
      </c>
    </row>
    <row r="79" spans="1:12" ht="22.5" x14ac:dyDescent="0.2">
      <c r="A79" s="100" t="s">
        <v>878</v>
      </c>
      <c r="B79" s="101" t="s">
        <v>6</v>
      </c>
      <c r="C79" s="102" t="s">
        <v>98</v>
      </c>
      <c r="D79" s="150" t="s">
        <v>879</v>
      </c>
      <c r="E79" s="151"/>
      <c r="F79" s="151"/>
      <c r="G79" s="152"/>
      <c r="H79" s="97">
        <v>14266</v>
      </c>
      <c r="I79" s="103">
        <v>14266</v>
      </c>
      <c r="J79" s="104">
        <f t="shared" si="2"/>
        <v>0</v>
      </c>
      <c r="K79" s="118" t="str">
        <f t="shared" si="3"/>
        <v>00020204999000000151</v>
      </c>
      <c r="L79" s="106" t="s">
        <v>880</v>
      </c>
    </row>
    <row r="80" spans="1:12" s="84" customFormat="1" ht="22.5" x14ac:dyDescent="0.2">
      <c r="A80" s="79" t="s">
        <v>881</v>
      </c>
      <c r="B80" s="78" t="s">
        <v>6</v>
      </c>
      <c r="C80" s="121" t="s">
        <v>98</v>
      </c>
      <c r="D80" s="147" t="s">
        <v>882</v>
      </c>
      <c r="E80" s="148"/>
      <c r="F80" s="148"/>
      <c r="G80" s="149"/>
      <c r="H80" s="80">
        <v>14266</v>
      </c>
      <c r="I80" s="81">
        <v>14266</v>
      </c>
      <c r="J80" s="82">
        <f t="shared" si="2"/>
        <v>0</v>
      </c>
      <c r="K80" s="119" t="str">
        <f t="shared" si="3"/>
        <v>00020204999100000151</v>
      </c>
      <c r="L80" s="83" t="str">
        <f>C80 &amp; D80 &amp; G80</f>
        <v>00020204999100000151</v>
      </c>
    </row>
    <row r="81" spans="1:12" ht="3.75" hidden="1" customHeight="1" thickBot="1" x14ac:dyDescent="0.25">
      <c r="A81" s="15"/>
      <c r="B81" s="27"/>
      <c r="C81" s="19"/>
      <c r="D81" s="28"/>
      <c r="E81" s="28"/>
      <c r="F81" s="28"/>
      <c r="G81" s="28"/>
      <c r="H81" s="36"/>
      <c r="I81" s="37"/>
      <c r="J81" s="51"/>
      <c r="K81" s="116"/>
    </row>
    <row r="82" spans="1:12" x14ac:dyDescent="0.2">
      <c r="A82" s="20"/>
      <c r="B82" s="21"/>
      <c r="C82" s="22"/>
      <c r="D82" s="22"/>
      <c r="E82" s="22"/>
      <c r="F82" s="22"/>
      <c r="G82" s="22"/>
      <c r="H82" s="23"/>
      <c r="I82" s="23"/>
      <c r="J82" s="22"/>
      <c r="K82" s="22"/>
    </row>
    <row r="83" spans="1:12" ht="12.75" customHeight="1" x14ac:dyDescent="0.25">
      <c r="A83" s="173" t="s">
        <v>24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13"/>
    </row>
    <row r="84" spans="1:12" x14ac:dyDescent="0.2">
      <c r="A84" s="8"/>
      <c r="B84" s="8"/>
      <c r="C84" s="9"/>
      <c r="D84" s="9"/>
      <c r="E84" s="9"/>
      <c r="F84" s="9"/>
      <c r="G84" s="9"/>
      <c r="H84" s="10"/>
      <c r="I84" s="10"/>
      <c r="J84" s="33" t="s">
        <v>20</v>
      </c>
      <c r="K84" s="33"/>
    </row>
    <row r="85" spans="1:12" ht="12.75" customHeight="1" x14ac:dyDescent="0.2">
      <c r="A85" s="161" t="s">
        <v>38</v>
      </c>
      <c r="B85" s="161" t="s">
        <v>39</v>
      </c>
      <c r="C85" s="174" t="s">
        <v>43</v>
      </c>
      <c r="D85" s="175"/>
      <c r="E85" s="175"/>
      <c r="F85" s="175"/>
      <c r="G85" s="176"/>
      <c r="H85" s="161" t="s">
        <v>41</v>
      </c>
      <c r="I85" s="161" t="s">
        <v>23</v>
      </c>
      <c r="J85" s="161" t="s">
        <v>42</v>
      </c>
      <c r="K85" s="114"/>
    </row>
    <row r="86" spans="1:12" x14ac:dyDescent="0.2">
      <c r="A86" s="162"/>
      <c r="B86" s="162"/>
      <c r="C86" s="177"/>
      <c r="D86" s="178"/>
      <c r="E86" s="178"/>
      <c r="F86" s="178"/>
      <c r="G86" s="179"/>
      <c r="H86" s="162"/>
      <c r="I86" s="162"/>
      <c r="J86" s="162"/>
      <c r="K86" s="114"/>
    </row>
    <row r="87" spans="1:12" x14ac:dyDescent="0.2">
      <c r="A87" s="163"/>
      <c r="B87" s="163"/>
      <c r="C87" s="180"/>
      <c r="D87" s="181"/>
      <c r="E87" s="181"/>
      <c r="F87" s="181"/>
      <c r="G87" s="182"/>
      <c r="H87" s="163"/>
      <c r="I87" s="163"/>
      <c r="J87" s="163"/>
      <c r="K87" s="114"/>
    </row>
    <row r="88" spans="1:12" ht="13.5" thickBot="1" x14ac:dyDescent="0.25">
      <c r="A88" s="70">
        <v>1</v>
      </c>
      <c r="B88" s="12">
        <v>2</v>
      </c>
      <c r="C88" s="170">
        <v>3</v>
      </c>
      <c r="D88" s="171"/>
      <c r="E88" s="171"/>
      <c r="F88" s="171"/>
      <c r="G88" s="172"/>
      <c r="H88" s="13" t="s">
        <v>2</v>
      </c>
      <c r="I88" s="13" t="s">
        <v>25</v>
      </c>
      <c r="J88" s="13" t="s">
        <v>26</v>
      </c>
      <c r="K88" s="115"/>
    </row>
    <row r="89" spans="1:12" x14ac:dyDescent="0.2">
      <c r="A89" s="71" t="s">
        <v>5</v>
      </c>
      <c r="B89" s="38" t="s">
        <v>7</v>
      </c>
      <c r="C89" s="183" t="s">
        <v>17</v>
      </c>
      <c r="D89" s="184"/>
      <c r="E89" s="184"/>
      <c r="F89" s="184"/>
      <c r="G89" s="185"/>
      <c r="H89" s="52">
        <v>12601176.49</v>
      </c>
      <c r="I89" s="52">
        <v>12441055.890000001</v>
      </c>
      <c r="J89" s="105">
        <v>160120.6</v>
      </c>
    </row>
    <row r="90" spans="1:12" ht="12.75" customHeight="1" x14ac:dyDescent="0.2">
      <c r="A90" s="73" t="s">
        <v>4</v>
      </c>
      <c r="B90" s="50"/>
      <c r="C90" s="186"/>
      <c r="D90" s="187"/>
      <c r="E90" s="187"/>
      <c r="F90" s="187"/>
      <c r="G90" s="188"/>
      <c r="H90" s="59"/>
      <c r="I90" s="60"/>
      <c r="J90" s="61"/>
    </row>
    <row r="91" spans="1:12" x14ac:dyDescent="0.2">
      <c r="A91" s="100" t="s">
        <v>120</v>
      </c>
      <c r="B91" s="101" t="s">
        <v>7</v>
      </c>
      <c r="C91" s="102" t="s">
        <v>98</v>
      </c>
      <c r="D91" s="124" t="s">
        <v>123</v>
      </c>
      <c r="E91" s="124" t="s">
        <v>122</v>
      </c>
      <c r="F91" s="124" t="s">
        <v>98</v>
      </c>
      <c r="G91" s="129" t="s">
        <v>98</v>
      </c>
      <c r="H91" s="97">
        <v>3208496</v>
      </c>
      <c r="I91" s="103">
        <v>3127412.34</v>
      </c>
      <c r="J91" s="104">
        <f t="shared" ref="J91:J154" si="4">H91-I91</f>
        <v>81083.66</v>
      </c>
      <c r="K91" s="118" t="str">
        <f t="shared" ref="K91:K154" si="5">C91 &amp; D91 &amp;E91 &amp; F91 &amp; G91</f>
        <v>00001000000000000000</v>
      </c>
      <c r="L91" s="107" t="s">
        <v>121</v>
      </c>
    </row>
    <row r="92" spans="1:12" ht="22.5" x14ac:dyDescent="0.2">
      <c r="A92" s="100" t="s">
        <v>124</v>
      </c>
      <c r="B92" s="101" t="s">
        <v>7</v>
      </c>
      <c r="C92" s="102" t="s">
        <v>98</v>
      </c>
      <c r="D92" s="124" t="s">
        <v>126</v>
      </c>
      <c r="E92" s="124" t="s">
        <v>122</v>
      </c>
      <c r="F92" s="124" t="s">
        <v>98</v>
      </c>
      <c r="G92" s="129" t="s">
        <v>98</v>
      </c>
      <c r="H92" s="97">
        <v>444300</v>
      </c>
      <c r="I92" s="103">
        <v>444185.05</v>
      </c>
      <c r="J92" s="104">
        <f t="shared" si="4"/>
        <v>114.95</v>
      </c>
      <c r="K92" s="118" t="str">
        <f t="shared" si="5"/>
        <v>00001020000000000000</v>
      </c>
      <c r="L92" s="107" t="s">
        <v>125</v>
      </c>
    </row>
    <row r="93" spans="1:12" x14ac:dyDescent="0.2">
      <c r="A93" s="100" t="s">
        <v>127</v>
      </c>
      <c r="B93" s="101" t="s">
        <v>7</v>
      </c>
      <c r="C93" s="102" t="s">
        <v>98</v>
      </c>
      <c r="D93" s="124" t="s">
        <v>126</v>
      </c>
      <c r="E93" s="124" t="s">
        <v>129</v>
      </c>
      <c r="F93" s="124" t="s">
        <v>98</v>
      </c>
      <c r="G93" s="129" t="s">
        <v>98</v>
      </c>
      <c r="H93" s="97">
        <v>444300</v>
      </c>
      <c r="I93" s="103">
        <v>444185.05</v>
      </c>
      <c r="J93" s="104">
        <f t="shared" si="4"/>
        <v>114.95</v>
      </c>
      <c r="K93" s="118" t="str">
        <f t="shared" si="5"/>
        <v>00001029000100000000</v>
      </c>
      <c r="L93" s="107" t="s">
        <v>128</v>
      </c>
    </row>
    <row r="94" spans="1:12" ht="56.25" x14ac:dyDescent="0.2">
      <c r="A94" s="100" t="s">
        <v>130</v>
      </c>
      <c r="B94" s="101" t="s">
        <v>7</v>
      </c>
      <c r="C94" s="102" t="s">
        <v>98</v>
      </c>
      <c r="D94" s="124" t="s">
        <v>126</v>
      </c>
      <c r="E94" s="124" t="s">
        <v>129</v>
      </c>
      <c r="F94" s="124" t="s">
        <v>132</v>
      </c>
      <c r="G94" s="129" t="s">
        <v>98</v>
      </c>
      <c r="H94" s="97">
        <v>444300</v>
      </c>
      <c r="I94" s="103">
        <v>444185.05</v>
      </c>
      <c r="J94" s="104">
        <f t="shared" si="4"/>
        <v>114.95</v>
      </c>
      <c r="K94" s="118" t="str">
        <f t="shared" si="5"/>
        <v>00001029000100100000</v>
      </c>
      <c r="L94" s="107" t="s">
        <v>131</v>
      </c>
    </row>
    <row r="95" spans="1:12" ht="22.5" x14ac:dyDescent="0.2">
      <c r="A95" s="100" t="s">
        <v>133</v>
      </c>
      <c r="B95" s="101" t="s">
        <v>7</v>
      </c>
      <c r="C95" s="102" t="s">
        <v>98</v>
      </c>
      <c r="D95" s="124" t="s">
        <v>126</v>
      </c>
      <c r="E95" s="124" t="s">
        <v>129</v>
      </c>
      <c r="F95" s="124" t="s">
        <v>135</v>
      </c>
      <c r="G95" s="129" t="s">
        <v>98</v>
      </c>
      <c r="H95" s="97">
        <v>444300</v>
      </c>
      <c r="I95" s="103">
        <v>444185.05</v>
      </c>
      <c r="J95" s="104">
        <f t="shared" si="4"/>
        <v>114.95</v>
      </c>
      <c r="K95" s="118" t="str">
        <f t="shared" si="5"/>
        <v>00001029000100120000</v>
      </c>
      <c r="L95" s="107" t="s">
        <v>134</v>
      </c>
    </row>
    <row r="96" spans="1:12" ht="33.75" x14ac:dyDescent="0.2">
      <c r="A96" s="100" t="s">
        <v>136</v>
      </c>
      <c r="B96" s="101" t="s">
        <v>7</v>
      </c>
      <c r="C96" s="102" t="s">
        <v>98</v>
      </c>
      <c r="D96" s="124" t="s">
        <v>126</v>
      </c>
      <c r="E96" s="124" t="s">
        <v>129</v>
      </c>
      <c r="F96" s="124" t="s">
        <v>138</v>
      </c>
      <c r="G96" s="129" t="s">
        <v>98</v>
      </c>
      <c r="H96" s="97">
        <v>419300</v>
      </c>
      <c r="I96" s="103">
        <v>419185.05</v>
      </c>
      <c r="J96" s="104">
        <f t="shared" si="4"/>
        <v>114.95</v>
      </c>
      <c r="K96" s="118" t="str">
        <f t="shared" si="5"/>
        <v>00001029000100121000</v>
      </c>
      <c r="L96" s="107" t="s">
        <v>137</v>
      </c>
    </row>
    <row r="97" spans="1:12" x14ac:dyDescent="0.2">
      <c r="A97" s="100" t="s">
        <v>139</v>
      </c>
      <c r="B97" s="101" t="s">
        <v>7</v>
      </c>
      <c r="C97" s="102" t="s">
        <v>98</v>
      </c>
      <c r="D97" s="124" t="s">
        <v>126</v>
      </c>
      <c r="E97" s="124" t="s">
        <v>129</v>
      </c>
      <c r="F97" s="124" t="s">
        <v>138</v>
      </c>
      <c r="G97" s="129" t="s">
        <v>7</v>
      </c>
      <c r="H97" s="97">
        <v>419300</v>
      </c>
      <c r="I97" s="103">
        <v>419185.05</v>
      </c>
      <c r="J97" s="104">
        <f t="shared" si="4"/>
        <v>114.95</v>
      </c>
      <c r="K97" s="118" t="str">
        <f t="shared" si="5"/>
        <v>00001029000100121200</v>
      </c>
      <c r="L97" s="107" t="s">
        <v>140</v>
      </c>
    </row>
    <row r="98" spans="1:12" x14ac:dyDescent="0.2">
      <c r="A98" s="100" t="s">
        <v>141</v>
      </c>
      <c r="B98" s="101" t="s">
        <v>7</v>
      </c>
      <c r="C98" s="102" t="s">
        <v>98</v>
      </c>
      <c r="D98" s="124" t="s">
        <v>126</v>
      </c>
      <c r="E98" s="124" t="s">
        <v>129</v>
      </c>
      <c r="F98" s="124" t="s">
        <v>138</v>
      </c>
      <c r="G98" s="129" t="s">
        <v>142</v>
      </c>
      <c r="H98" s="97">
        <v>419300</v>
      </c>
      <c r="I98" s="103">
        <v>419185.05</v>
      </c>
      <c r="J98" s="104">
        <f t="shared" si="4"/>
        <v>114.95</v>
      </c>
      <c r="K98" s="118" t="str">
        <f t="shared" si="5"/>
        <v>00001029000100121210</v>
      </c>
      <c r="L98" s="107" t="s">
        <v>143</v>
      </c>
    </row>
    <row r="99" spans="1:12" s="84" customFormat="1" x14ac:dyDescent="0.2">
      <c r="A99" s="79" t="s">
        <v>144</v>
      </c>
      <c r="B99" s="78" t="s">
        <v>7</v>
      </c>
      <c r="C99" s="121" t="s">
        <v>98</v>
      </c>
      <c r="D99" s="125" t="s">
        <v>126</v>
      </c>
      <c r="E99" s="125" t="s">
        <v>129</v>
      </c>
      <c r="F99" s="125" t="s">
        <v>138</v>
      </c>
      <c r="G99" s="122" t="s">
        <v>145</v>
      </c>
      <c r="H99" s="80">
        <v>325700</v>
      </c>
      <c r="I99" s="81">
        <v>325651.86</v>
      </c>
      <c r="J99" s="82">
        <f t="shared" si="4"/>
        <v>48.14</v>
      </c>
      <c r="K99" s="118" t="str">
        <f t="shared" si="5"/>
        <v>00001029000100121211</v>
      </c>
      <c r="L99" s="83" t="str">
        <f>C99 &amp; D99 &amp;E99 &amp; F99 &amp; G99</f>
        <v>00001029000100121211</v>
      </c>
    </row>
    <row r="100" spans="1:12" s="84" customFormat="1" x14ac:dyDescent="0.2">
      <c r="A100" s="79" t="s">
        <v>146</v>
      </c>
      <c r="B100" s="78" t="s">
        <v>7</v>
      </c>
      <c r="C100" s="121" t="s">
        <v>98</v>
      </c>
      <c r="D100" s="125" t="s">
        <v>126</v>
      </c>
      <c r="E100" s="125" t="s">
        <v>129</v>
      </c>
      <c r="F100" s="125" t="s">
        <v>138</v>
      </c>
      <c r="G100" s="122" t="s">
        <v>147</v>
      </c>
      <c r="H100" s="80">
        <v>93600</v>
      </c>
      <c r="I100" s="81">
        <v>93533.19</v>
      </c>
      <c r="J100" s="82">
        <f t="shared" si="4"/>
        <v>66.81</v>
      </c>
      <c r="K100" s="118" t="str">
        <f t="shared" si="5"/>
        <v>00001029000100121213</v>
      </c>
      <c r="L100" s="83" t="str">
        <f>C100 &amp; D100 &amp;E100 &amp; F100 &amp; G100</f>
        <v>00001029000100121213</v>
      </c>
    </row>
    <row r="101" spans="1:12" ht="33.75" x14ac:dyDescent="0.2">
      <c r="A101" s="100" t="s">
        <v>148</v>
      </c>
      <c r="B101" s="101" t="s">
        <v>7</v>
      </c>
      <c r="C101" s="102" t="s">
        <v>98</v>
      </c>
      <c r="D101" s="124" t="s">
        <v>126</v>
      </c>
      <c r="E101" s="124" t="s">
        <v>129</v>
      </c>
      <c r="F101" s="124" t="s">
        <v>150</v>
      </c>
      <c r="G101" s="129" t="s">
        <v>98</v>
      </c>
      <c r="H101" s="97">
        <v>25000</v>
      </c>
      <c r="I101" s="103">
        <v>25000</v>
      </c>
      <c r="J101" s="104">
        <f t="shared" si="4"/>
        <v>0</v>
      </c>
      <c r="K101" s="118" t="str">
        <f t="shared" si="5"/>
        <v>00001029000100122000</v>
      </c>
      <c r="L101" s="107" t="s">
        <v>149</v>
      </c>
    </row>
    <row r="102" spans="1:12" x14ac:dyDescent="0.2">
      <c r="A102" s="100" t="s">
        <v>139</v>
      </c>
      <c r="B102" s="101" t="s">
        <v>7</v>
      </c>
      <c r="C102" s="102" t="s">
        <v>98</v>
      </c>
      <c r="D102" s="124" t="s">
        <v>126</v>
      </c>
      <c r="E102" s="124" t="s">
        <v>129</v>
      </c>
      <c r="F102" s="124" t="s">
        <v>150</v>
      </c>
      <c r="G102" s="129" t="s">
        <v>7</v>
      </c>
      <c r="H102" s="97">
        <v>25000</v>
      </c>
      <c r="I102" s="103">
        <v>25000</v>
      </c>
      <c r="J102" s="104">
        <f t="shared" si="4"/>
        <v>0</v>
      </c>
      <c r="K102" s="118" t="str">
        <f t="shared" si="5"/>
        <v>00001029000100122200</v>
      </c>
      <c r="L102" s="107" t="s">
        <v>151</v>
      </c>
    </row>
    <row r="103" spans="1:12" x14ac:dyDescent="0.2">
      <c r="A103" s="100" t="s">
        <v>141</v>
      </c>
      <c r="B103" s="101" t="s">
        <v>7</v>
      </c>
      <c r="C103" s="102" t="s">
        <v>98</v>
      </c>
      <c r="D103" s="124" t="s">
        <v>126</v>
      </c>
      <c r="E103" s="124" t="s">
        <v>129</v>
      </c>
      <c r="F103" s="124" t="s">
        <v>150</v>
      </c>
      <c r="G103" s="129" t="s">
        <v>142</v>
      </c>
      <c r="H103" s="97">
        <v>25000</v>
      </c>
      <c r="I103" s="103">
        <v>25000</v>
      </c>
      <c r="J103" s="104">
        <f t="shared" si="4"/>
        <v>0</v>
      </c>
      <c r="K103" s="118" t="str">
        <f t="shared" si="5"/>
        <v>00001029000100122210</v>
      </c>
      <c r="L103" s="107" t="s">
        <v>152</v>
      </c>
    </row>
    <row r="104" spans="1:12" s="84" customFormat="1" x14ac:dyDescent="0.2">
      <c r="A104" s="79" t="s">
        <v>153</v>
      </c>
      <c r="B104" s="78" t="s">
        <v>7</v>
      </c>
      <c r="C104" s="121" t="s">
        <v>98</v>
      </c>
      <c r="D104" s="125" t="s">
        <v>126</v>
      </c>
      <c r="E104" s="125" t="s">
        <v>129</v>
      </c>
      <c r="F104" s="125" t="s">
        <v>150</v>
      </c>
      <c r="G104" s="122" t="s">
        <v>154</v>
      </c>
      <c r="H104" s="80">
        <v>25000</v>
      </c>
      <c r="I104" s="81">
        <v>25000</v>
      </c>
      <c r="J104" s="82">
        <f t="shared" si="4"/>
        <v>0</v>
      </c>
      <c r="K104" s="118" t="str">
        <f t="shared" si="5"/>
        <v>00001029000100122212</v>
      </c>
      <c r="L104" s="83" t="str">
        <f>C104 &amp; D104 &amp;E104 &amp; F104 &amp; G104</f>
        <v>00001029000100122212</v>
      </c>
    </row>
    <row r="105" spans="1:12" ht="45" x14ac:dyDescent="0.2">
      <c r="A105" s="100" t="s">
        <v>155</v>
      </c>
      <c r="B105" s="101" t="s">
        <v>7</v>
      </c>
      <c r="C105" s="102" t="s">
        <v>98</v>
      </c>
      <c r="D105" s="124" t="s">
        <v>157</v>
      </c>
      <c r="E105" s="124" t="s">
        <v>122</v>
      </c>
      <c r="F105" s="124" t="s">
        <v>98</v>
      </c>
      <c r="G105" s="129" t="s">
        <v>98</v>
      </c>
      <c r="H105" s="97">
        <v>2195660</v>
      </c>
      <c r="I105" s="103">
        <v>2166594.59</v>
      </c>
      <c r="J105" s="104">
        <f t="shared" si="4"/>
        <v>29065.41</v>
      </c>
      <c r="K105" s="118" t="str">
        <f t="shared" si="5"/>
        <v>00001040000000000000</v>
      </c>
      <c r="L105" s="107" t="s">
        <v>156</v>
      </c>
    </row>
    <row r="106" spans="1:12" ht="33.75" x14ac:dyDescent="0.2">
      <c r="A106" s="100" t="s">
        <v>158</v>
      </c>
      <c r="B106" s="101" t="s">
        <v>7</v>
      </c>
      <c r="C106" s="102" t="s">
        <v>98</v>
      </c>
      <c r="D106" s="124" t="s">
        <v>157</v>
      </c>
      <c r="E106" s="124" t="s">
        <v>160</v>
      </c>
      <c r="F106" s="124" t="s">
        <v>98</v>
      </c>
      <c r="G106" s="129" t="s">
        <v>98</v>
      </c>
      <c r="H106" s="97">
        <v>20510</v>
      </c>
      <c r="I106" s="103">
        <v>20508.900000000001</v>
      </c>
      <c r="J106" s="104">
        <f t="shared" si="4"/>
        <v>1.1000000000000001</v>
      </c>
      <c r="K106" s="118" t="str">
        <f t="shared" si="5"/>
        <v>00001040900000000000</v>
      </c>
      <c r="L106" s="107" t="s">
        <v>159</v>
      </c>
    </row>
    <row r="107" spans="1:12" x14ac:dyDescent="0.2">
      <c r="A107" s="100" t="s">
        <v>161</v>
      </c>
      <c r="B107" s="101" t="s">
        <v>7</v>
      </c>
      <c r="C107" s="102" t="s">
        <v>98</v>
      </c>
      <c r="D107" s="124" t="s">
        <v>157</v>
      </c>
      <c r="E107" s="124" t="s">
        <v>163</v>
      </c>
      <c r="F107" s="124" t="s">
        <v>98</v>
      </c>
      <c r="G107" s="129" t="s">
        <v>98</v>
      </c>
      <c r="H107" s="97">
        <v>20510</v>
      </c>
      <c r="I107" s="103">
        <v>20508.900000000001</v>
      </c>
      <c r="J107" s="104">
        <f t="shared" si="4"/>
        <v>1.1000000000000001</v>
      </c>
      <c r="K107" s="118" t="str">
        <f t="shared" si="5"/>
        <v>00001040909999000000</v>
      </c>
      <c r="L107" s="107" t="s">
        <v>162</v>
      </c>
    </row>
    <row r="108" spans="1:12" ht="22.5" x14ac:dyDescent="0.2">
      <c r="A108" s="100" t="s">
        <v>164</v>
      </c>
      <c r="B108" s="101" t="s">
        <v>7</v>
      </c>
      <c r="C108" s="102" t="s">
        <v>98</v>
      </c>
      <c r="D108" s="124" t="s">
        <v>157</v>
      </c>
      <c r="E108" s="124" t="s">
        <v>163</v>
      </c>
      <c r="F108" s="124" t="s">
        <v>7</v>
      </c>
      <c r="G108" s="129" t="s">
        <v>98</v>
      </c>
      <c r="H108" s="97">
        <v>20510</v>
      </c>
      <c r="I108" s="103">
        <v>20508.900000000001</v>
      </c>
      <c r="J108" s="104">
        <f t="shared" si="4"/>
        <v>1.1000000000000001</v>
      </c>
      <c r="K108" s="118" t="str">
        <f t="shared" si="5"/>
        <v>00001040909999200000</v>
      </c>
      <c r="L108" s="107" t="s">
        <v>165</v>
      </c>
    </row>
    <row r="109" spans="1:12" ht="22.5" x14ac:dyDescent="0.2">
      <c r="A109" s="100" t="s">
        <v>166</v>
      </c>
      <c r="B109" s="101" t="s">
        <v>7</v>
      </c>
      <c r="C109" s="102" t="s">
        <v>98</v>
      </c>
      <c r="D109" s="124" t="s">
        <v>157</v>
      </c>
      <c r="E109" s="124" t="s">
        <v>163</v>
      </c>
      <c r="F109" s="124" t="s">
        <v>168</v>
      </c>
      <c r="G109" s="129" t="s">
        <v>98</v>
      </c>
      <c r="H109" s="97">
        <v>20510</v>
      </c>
      <c r="I109" s="103">
        <v>20508.900000000001</v>
      </c>
      <c r="J109" s="104">
        <f t="shared" si="4"/>
        <v>1.1000000000000001</v>
      </c>
      <c r="K109" s="118" t="str">
        <f t="shared" si="5"/>
        <v>00001040909999240000</v>
      </c>
      <c r="L109" s="107" t="s">
        <v>167</v>
      </c>
    </row>
    <row r="110" spans="1:12" ht="22.5" x14ac:dyDescent="0.2">
      <c r="A110" s="100" t="s">
        <v>169</v>
      </c>
      <c r="B110" s="101" t="s">
        <v>7</v>
      </c>
      <c r="C110" s="102" t="s">
        <v>98</v>
      </c>
      <c r="D110" s="124" t="s">
        <v>157</v>
      </c>
      <c r="E110" s="124" t="s">
        <v>163</v>
      </c>
      <c r="F110" s="124" t="s">
        <v>171</v>
      </c>
      <c r="G110" s="129" t="s">
        <v>98</v>
      </c>
      <c r="H110" s="97">
        <v>20510</v>
      </c>
      <c r="I110" s="103">
        <v>20508.900000000001</v>
      </c>
      <c r="J110" s="104">
        <f t="shared" si="4"/>
        <v>1.1000000000000001</v>
      </c>
      <c r="K110" s="118" t="str">
        <f t="shared" si="5"/>
        <v>00001040909999242000</v>
      </c>
      <c r="L110" s="107" t="s">
        <v>170</v>
      </c>
    </row>
    <row r="111" spans="1:12" x14ac:dyDescent="0.2">
      <c r="A111" s="100" t="s">
        <v>139</v>
      </c>
      <c r="B111" s="101" t="s">
        <v>7</v>
      </c>
      <c r="C111" s="102" t="s">
        <v>98</v>
      </c>
      <c r="D111" s="124" t="s">
        <v>157</v>
      </c>
      <c r="E111" s="124" t="s">
        <v>163</v>
      </c>
      <c r="F111" s="124" t="s">
        <v>171</v>
      </c>
      <c r="G111" s="129" t="s">
        <v>7</v>
      </c>
      <c r="H111" s="97">
        <v>20510</v>
      </c>
      <c r="I111" s="103">
        <v>20508.900000000001</v>
      </c>
      <c r="J111" s="104">
        <f t="shared" si="4"/>
        <v>1.1000000000000001</v>
      </c>
      <c r="K111" s="118" t="str">
        <f t="shared" si="5"/>
        <v>00001040909999242200</v>
      </c>
      <c r="L111" s="107" t="s">
        <v>172</v>
      </c>
    </row>
    <row r="112" spans="1:12" x14ac:dyDescent="0.2">
      <c r="A112" s="100" t="s">
        <v>173</v>
      </c>
      <c r="B112" s="101" t="s">
        <v>7</v>
      </c>
      <c r="C112" s="102" t="s">
        <v>98</v>
      </c>
      <c r="D112" s="124" t="s">
        <v>157</v>
      </c>
      <c r="E112" s="124" t="s">
        <v>163</v>
      </c>
      <c r="F112" s="124" t="s">
        <v>171</v>
      </c>
      <c r="G112" s="129" t="s">
        <v>174</v>
      </c>
      <c r="H112" s="97">
        <v>20510</v>
      </c>
      <c r="I112" s="103">
        <v>20508.900000000001</v>
      </c>
      <c r="J112" s="104">
        <f t="shared" si="4"/>
        <v>1.1000000000000001</v>
      </c>
      <c r="K112" s="118" t="str">
        <f t="shared" si="5"/>
        <v>00001040909999242220</v>
      </c>
      <c r="L112" s="107" t="s">
        <v>175</v>
      </c>
    </row>
    <row r="113" spans="1:12" s="84" customFormat="1" x14ac:dyDescent="0.2">
      <c r="A113" s="79" t="s">
        <v>176</v>
      </c>
      <c r="B113" s="78" t="s">
        <v>7</v>
      </c>
      <c r="C113" s="121" t="s">
        <v>98</v>
      </c>
      <c r="D113" s="125" t="s">
        <v>157</v>
      </c>
      <c r="E113" s="125" t="s">
        <v>163</v>
      </c>
      <c r="F113" s="125" t="s">
        <v>171</v>
      </c>
      <c r="G113" s="122" t="s">
        <v>177</v>
      </c>
      <c r="H113" s="80">
        <v>20510</v>
      </c>
      <c r="I113" s="81">
        <v>20508.900000000001</v>
      </c>
      <c r="J113" s="82">
        <f t="shared" si="4"/>
        <v>1.1000000000000001</v>
      </c>
      <c r="K113" s="118" t="str">
        <f t="shared" si="5"/>
        <v>00001040909999242226</v>
      </c>
      <c r="L113" s="83" t="str">
        <f>C113 &amp; D113 &amp;E113 &amp; F113 &amp; G113</f>
        <v>00001040909999242226</v>
      </c>
    </row>
    <row r="114" spans="1:12" x14ac:dyDescent="0.2">
      <c r="A114" s="100" t="s">
        <v>178</v>
      </c>
      <c r="B114" s="101" t="s">
        <v>7</v>
      </c>
      <c r="C114" s="102" t="s">
        <v>98</v>
      </c>
      <c r="D114" s="124" t="s">
        <v>157</v>
      </c>
      <c r="E114" s="124" t="s">
        <v>180</v>
      </c>
      <c r="F114" s="124" t="s">
        <v>98</v>
      </c>
      <c r="G114" s="129" t="s">
        <v>98</v>
      </c>
      <c r="H114" s="97">
        <v>1417050</v>
      </c>
      <c r="I114" s="103">
        <v>1387985.69</v>
      </c>
      <c r="J114" s="104">
        <f t="shared" si="4"/>
        <v>29064.31</v>
      </c>
      <c r="K114" s="118" t="str">
        <f t="shared" si="5"/>
        <v>00001049100100000000</v>
      </c>
      <c r="L114" s="107" t="s">
        <v>179</v>
      </c>
    </row>
    <row r="115" spans="1:12" ht="56.25" x14ac:dyDescent="0.2">
      <c r="A115" s="100" t="s">
        <v>130</v>
      </c>
      <c r="B115" s="101" t="s">
        <v>7</v>
      </c>
      <c r="C115" s="102" t="s">
        <v>98</v>
      </c>
      <c r="D115" s="124" t="s">
        <v>157</v>
      </c>
      <c r="E115" s="124" t="s">
        <v>180</v>
      </c>
      <c r="F115" s="124" t="s">
        <v>132</v>
      </c>
      <c r="G115" s="129" t="s">
        <v>98</v>
      </c>
      <c r="H115" s="97">
        <v>1021300</v>
      </c>
      <c r="I115" s="103">
        <v>1021188.98</v>
      </c>
      <c r="J115" s="104">
        <f t="shared" si="4"/>
        <v>111.02</v>
      </c>
      <c r="K115" s="118" t="str">
        <f t="shared" si="5"/>
        <v>00001049100100100000</v>
      </c>
      <c r="L115" s="107" t="s">
        <v>181</v>
      </c>
    </row>
    <row r="116" spans="1:12" ht="22.5" x14ac:dyDescent="0.2">
      <c r="A116" s="100" t="s">
        <v>133</v>
      </c>
      <c r="B116" s="101" t="s">
        <v>7</v>
      </c>
      <c r="C116" s="102" t="s">
        <v>98</v>
      </c>
      <c r="D116" s="124" t="s">
        <v>157</v>
      </c>
      <c r="E116" s="124" t="s">
        <v>180</v>
      </c>
      <c r="F116" s="124" t="s">
        <v>135</v>
      </c>
      <c r="G116" s="129" t="s">
        <v>98</v>
      </c>
      <c r="H116" s="97">
        <v>1021300</v>
      </c>
      <c r="I116" s="103">
        <v>1021188.98</v>
      </c>
      <c r="J116" s="104">
        <f t="shared" si="4"/>
        <v>111.02</v>
      </c>
      <c r="K116" s="118" t="str">
        <f t="shared" si="5"/>
        <v>00001049100100120000</v>
      </c>
      <c r="L116" s="107" t="s">
        <v>182</v>
      </c>
    </row>
    <row r="117" spans="1:12" ht="33.75" x14ac:dyDescent="0.2">
      <c r="A117" s="100" t="s">
        <v>136</v>
      </c>
      <c r="B117" s="101" t="s">
        <v>7</v>
      </c>
      <c r="C117" s="102" t="s">
        <v>98</v>
      </c>
      <c r="D117" s="124" t="s">
        <v>157</v>
      </c>
      <c r="E117" s="124" t="s">
        <v>180</v>
      </c>
      <c r="F117" s="124" t="s">
        <v>138</v>
      </c>
      <c r="G117" s="129" t="s">
        <v>98</v>
      </c>
      <c r="H117" s="97">
        <v>946300</v>
      </c>
      <c r="I117" s="103">
        <v>946188.98</v>
      </c>
      <c r="J117" s="104">
        <f t="shared" si="4"/>
        <v>111.02</v>
      </c>
      <c r="K117" s="118" t="str">
        <f t="shared" si="5"/>
        <v>00001049100100121000</v>
      </c>
      <c r="L117" s="107" t="s">
        <v>183</v>
      </c>
    </row>
    <row r="118" spans="1:12" x14ac:dyDescent="0.2">
      <c r="A118" s="100" t="s">
        <v>139</v>
      </c>
      <c r="B118" s="101" t="s">
        <v>7</v>
      </c>
      <c r="C118" s="102" t="s">
        <v>98</v>
      </c>
      <c r="D118" s="124" t="s">
        <v>157</v>
      </c>
      <c r="E118" s="124" t="s">
        <v>180</v>
      </c>
      <c r="F118" s="124" t="s">
        <v>138</v>
      </c>
      <c r="G118" s="129" t="s">
        <v>7</v>
      </c>
      <c r="H118" s="97">
        <v>946300</v>
      </c>
      <c r="I118" s="103">
        <v>946188.98</v>
      </c>
      <c r="J118" s="104">
        <f t="shared" si="4"/>
        <v>111.02</v>
      </c>
      <c r="K118" s="118" t="str">
        <f t="shared" si="5"/>
        <v>00001049100100121200</v>
      </c>
      <c r="L118" s="107" t="s">
        <v>184</v>
      </c>
    </row>
    <row r="119" spans="1:12" x14ac:dyDescent="0.2">
      <c r="A119" s="100" t="s">
        <v>141</v>
      </c>
      <c r="B119" s="101" t="s">
        <v>7</v>
      </c>
      <c r="C119" s="102" t="s">
        <v>98</v>
      </c>
      <c r="D119" s="124" t="s">
        <v>157</v>
      </c>
      <c r="E119" s="124" t="s">
        <v>180</v>
      </c>
      <c r="F119" s="124" t="s">
        <v>138</v>
      </c>
      <c r="G119" s="129" t="s">
        <v>142</v>
      </c>
      <c r="H119" s="97">
        <v>946300</v>
      </c>
      <c r="I119" s="103">
        <v>946188.98</v>
      </c>
      <c r="J119" s="104">
        <f t="shared" si="4"/>
        <v>111.02</v>
      </c>
      <c r="K119" s="118" t="str">
        <f t="shared" si="5"/>
        <v>00001049100100121210</v>
      </c>
      <c r="L119" s="107" t="s">
        <v>185</v>
      </c>
    </row>
    <row r="120" spans="1:12" s="84" customFormat="1" x14ac:dyDescent="0.2">
      <c r="A120" s="79" t="s">
        <v>144</v>
      </c>
      <c r="B120" s="78" t="s">
        <v>7</v>
      </c>
      <c r="C120" s="121" t="s">
        <v>98</v>
      </c>
      <c r="D120" s="125" t="s">
        <v>157</v>
      </c>
      <c r="E120" s="125" t="s">
        <v>180</v>
      </c>
      <c r="F120" s="125" t="s">
        <v>138</v>
      </c>
      <c r="G120" s="122" t="s">
        <v>145</v>
      </c>
      <c r="H120" s="80">
        <v>747800</v>
      </c>
      <c r="I120" s="81">
        <v>747740.61</v>
      </c>
      <c r="J120" s="82">
        <f t="shared" si="4"/>
        <v>59.39</v>
      </c>
      <c r="K120" s="118" t="str">
        <f t="shared" si="5"/>
        <v>00001049100100121211</v>
      </c>
      <c r="L120" s="83" t="str">
        <f>C120 &amp; D120 &amp;E120 &amp; F120 &amp; G120</f>
        <v>00001049100100121211</v>
      </c>
    </row>
    <row r="121" spans="1:12" s="84" customFormat="1" x14ac:dyDescent="0.2">
      <c r="A121" s="79" t="s">
        <v>146</v>
      </c>
      <c r="B121" s="78" t="s">
        <v>7</v>
      </c>
      <c r="C121" s="121" t="s">
        <v>98</v>
      </c>
      <c r="D121" s="125" t="s">
        <v>157</v>
      </c>
      <c r="E121" s="125" t="s">
        <v>180</v>
      </c>
      <c r="F121" s="125" t="s">
        <v>138</v>
      </c>
      <c r="G121" s="122" t="s">
        <v>147</v>
      </c>
      <c r="H121" s="80">
        <v>198500</v>
      </c>
      <c r="I121" s="81">
        <v>198448.37</v>
      </c>
      <c r="J121" s="82">
        <f t="shared" si="4"/>
        <v>51.63</v>
      </c>
      <c r="K121" s="118" t="str">
        <f t="shared" si="5"/>
        <v>00001049100100121213</v>
      </c>
      <c r="L121" s="83" t="str">
        <f>C121 &amp; D121 &amp;E121 &amp; F121 &amp; G121</f>
        <v>00001049100100121213</v>
      </c>
    </row>
    <row r="122" spans="1:12" ht="33.75" x14ac:dyDescent="0.2">
      <c r="A122" s="100" t="s">
        <v>148</v>
      </c>
      <c r="B122" s="101" t="s">
        <v>7</v>
      </c>
      <c r="C122" s="102" t="s">
        <v>98</v>
      </c>
      <c r="D122" s="124" t="s">
        <v>157</v>
      </c>
      <c r="E122" s="124" t="s">
        <v>180</v>
      </c>
      <c r="F122" s="124" t="s">
        <v>150</v>
      </c>
      <c r="G122" s="129" t="s">
        <v>98</v>
      </c>
      <c r="H122" s="97">
        <v>75000</v>
      </c>
      <c r="I122" s="103">
        <v>75000</v>
      </c>
      <c r="J122" s="104">
        <f t="shared" si="4"/>
        <v>0</v>
      </c>
      <c r="K122" s="118" t="str">
        <f t="shared" si="5"/>
        <v>00001049100100122000</v>
      </c>
      <c r="L122" s="107" t="s">
        <v>186</v>
      </c>
    </row>
    <row r="123" spans="1:12" x14ac:dyDescent="0.2">
      <c r="A123" s="100" t="s">
        <v>139</v>
      </c>
      <c r="B123" s="101" t="s">
        <v>7</v>
      </c>
      <c r="C123" s="102" t="s">
        <v>98</v>
      </c>
      <c r="D123" s="124" t="s">
        <v>157</v>
      </c>
      <c r="E123" s="124" t="s">
        <v>180</v>
      </c>
      <c r="F123" s="124" t="s">
        <v>150</v>
      </c>
      <c r="G123" s="129" t="s">
        <v>7</v>
      </c>
      <c r="H123" s="97">
        <v>75000</v>
      </c>
      <c r="I123" s="103">
        <v>75000</v>
      </c>
      <c r="J123" s="104">
        <f t="shared" si="4"/>
        <v>0</v>
      </c>
      <c r="K123" s="118" t="str">
        <f t="shared" si="5"/>
        <v>00001049100100122200</v>
      </c>
      <c r="L123" s="107" t="s">
        <v>187</v>
      </c>
    </row>
    <row r="124" spans="1:12" x14ac:dyDescent="0.2">
      <c r="A124" s="100" t="s">
        <v>141</v>
      </c>
      <c r="B124" s="101" t="s">
        <v>7</v>
      </c>
      <c r="C124" s="102" t="s">
        <v>98</v>
      </c>
      <c r="D124" s="124" t="s">
        <v>157</v>
      </c>
      <c r="E124" s="124" t="s">
        <v>180</v>
      </c>
      <c r="F124" s="124" t="s">
        <v>150</v>
      </c>
      <c r="G124" s="129" t="s">
        <v>142</v>
      </c>
      <c r="H124" s="97">
        <v>75000</v>
      </c>
      <c r="I124" s="103">
        <v>75000</v>
      </c>
      <c r="J124" s="104">
        <f t="shared" si="4"/>
        <v>0</v>
      </c>
      <c r="K124" s="118" t="str">
        <f t="shared" si="5"/>
        <v>00001049100100122210</v>
      </c>
      <c r="L124" s="107" t="s">
        <v>188</v>
      </c>
    </row>
    <row r="125" spans="1:12" s="84" customFormat="1" x14ac:dyDescent="0.2">
      <c r="A125" s="79" t="s">
        <v>153</v>
      </c>
      <c r="B125" s="78" t="s">
        <v>7</v>
      </c>
      <c r="C125" s="121" t="s">
        <v>98</v>
      </c>
      <c r="D125" s="125" t="s">
        <v>157</v>
      </c>
      <c r="E125" s="125" t="s">
        <v>180</v>
      </c>
      <c r="F125" s="125" t="s">
        <v>150</v>
      </c>
      <c r="G125" s="122" t="s">
        <v>154</v>
      </c>
      <c r="H125" s="80">
        <v>75000</v>
      </c>
      <c r="I125" s="81">
        <v>75000</v>
      </c>
      <c r="J125" s="82">
        <f t="shared" si="4"/>
        <v>0</v>
      </c>
      <c r="K125" s="118" t="str">
        <f t="shared" si="5"/>
        <v>00001049100100122212</v>
      </c>
      <c r="L125" s="83" t="str">
        <f>C125 &amp; D125 &amp;E125 &amp; F125 &amp; G125</f>
        <v>00001049100100122212</v>
      </c>
    </row>
    <row r="126" spans="1:12" ht="22.5" x14ac:dyDescent="0.2">
      <c r="A126" s="100" t="s">
        <v>164</v>
      </c>
      <c r="B126" s="101" t="s">
        <v>7</v>
      </c>
      <c r="C126" s="102" t="s">
        <v>98</v>
      </c>
      <c r="D126" s="124" t="s">
        <v>157</v>
      </c>
      <c r="E126" s="124" t="s">
        <v>180</v>
      </c>
      <c r="F126" s="124" t="s">
        <v>7</v>
      </c>
      <c r="G126" s="129" t="s">
        <v>98</v>
      </c>
      <c r="H126" s="97">
        <v>362750</v>
      </c>
      <c r="I126" s="103">
        <v>351730.84</v>
      </c>
      <c r="J126" s="104">
        <f t="shared" si="4"/>
        <v>11019.16</v>
      </c>
      <c r="K126" s="118" t="str">
        <f t="shared" si="5"/>
        <v>00001049100100200000</v>
      </c>
      <c r="L126" s="107" t="s">
        <v>189</v>
      </c>
    </row>
    <row r="127" spans="1:12" ht="22.5" x14ac:dyDescent="0.2">
      <c r="A127" s="100" t="s">
        <v>166</v>
      </c>
      <c r="B127" s="101" t="s">
        <v>7</v>
      </c>
      <c r="C127" s="102" t="s">
        <v>98</v>
      </c>
      <c r="D127" s="124" t="s">
        <v>157</v>
      </c>
      <c r="E127" s="124" t="s">
        <v>180</v>
      </c>
      <c r="F127" s="124" t="s">
        <v>168</v>
      </c>
      <c r="G127" s="129" t="s">
        <v>98</v>
      </c>
      <c r="H127" s="97">
        <v>362750</v>
      </c>
      <c r="I127" s="103">
        <v>351730.84</v>
      </c>
      <c r="J127" s="104">
        <f t="shared" si="4"/>
        <v>11019.16</v>
      </c>
      <c r="K127" s="118" t="str">
        <f t="shared" si="5"/>
        <v>00001049100100240000</v>
      </c>
      <c r="L127" s="107" t="s">
        <v>190</v>
      </c>
    </row>
    <row r="128" spans="1:12" ht="22.5" x14ac:dyDescent="0.2">
      <c r="A128" s="100" t="s">
        <v>169</v>
      </c>
      <c r="B128" s="101" t="s">
        <v>7</v>
      </c>
      <c r="C128" s="102" t="s">
        <v>98</v>
      </c>
      <c r="D128" s="124" t="s">
        <v>157</v>
      </c>
      <c r="E128" s="124" t="s">
        <v>180</v>
      </c>
      <c r="F128" s="124" t="s">
        <v>171</v>
      </c>
      <c r="G128" s="129" t="s">
        <v>98</v>
      </c>
      <c r="H128" s="97">
        <v>79850</v>
      </c>
      <c r="I128" s="103">
        <v>79819.12</v>
      </c>
      <c r="J128" s="104">
        <f t="shared" si="4"/>
        <v>30.88</v>
      </c>
      <c r="K128" s="118" t="str">
        <f t="shared" si="5"/>
        <v>00001049100100242000</v>
      </c>
      <c r="L128" s="107" t="s">
        <v>191</v>
      </c>
    </row>
    <row r="129" spans="1:12" x14ac:dyDescent="0.2">
      <c r="A129" s="100" t="s">
        <v>139</v>
      </c>
      <c r="B129" s="101" t="s">
        <v>7</v>
      </c>
      <c r="C129" s="102" t="s">
        <v>98</v>
      </c>
      <c r="D129" s="124" t="s">
        <v>157</v>
      </c>
      <c r="E129" s="124" t="s">
        <v>180</v>
      </c>
      <c r="F129" s="124" t="s">
        <v>171</v>
      </c>
      <c r="G129" s="129" t="s">
        <v>7</v>
      </c>
      <c r="H129" s="97">
        <v>79850</v>
      </c>
      <c r="I129" s="103">
        <v>79819.12</v>
      </c>
      <c r="J129" s="104">
        <f t="shared" si="4"/>
        <v>30.88</v>
      </c>
      <c r="K129" s="118" t="str">
        <f t="shared" si="5"/>
        <v>00001049100100242200</v>
      </c>
      <c r="L129" s="107" t="s">
        <v>192</v>
      </c>
    </row>
    <row r="130" spans="1:12" x14ac:dyDescent="0.2">
      <c r="A130" s="100" t="s">
        <v>173</v>
      </c>
      <c r="B130" s="101" t="s">
        <v>7</v>
      </c>
      <c r="C130" s="102" t="s">
        <v>98</v>
      </c>
      <c r="D130" s="124" t="s">
        <v>157</v>
      </c>
      <c r="E130" s="124" t="s">
        <v>180</v>
      </c>
      <c r="F130" s="124" t="s">
        <v>171</v>
      </c>
      <c r="G130" s="129" t="s">
        <v>174</v>
      </c>
      <c r="H130" s="97">
        <v>79850</v>
      </c>
      <c r="I130" s="103">
        <v>79819.12</v>
      </c>
      <c r="J130" s="104">
        <f t="shared" si="4"/>
        <v>30.88</v>
      </c>
      <c r="K130" s="118" t="str">
        <f t="shared" si="5"/>
        <v>00001049100100242220</v>
      </c>
      <c r="L130" s="107" t="s">
        <v>193</v>
      </c>
    </row>
    <row r="131" spans="1:12" s="84" customFormat="1" x14ac:dyDescent="0.2">
      <c r="A131" s="79" t="s">
        <v>194</v>
      </c>
      <c r="B131" s="78" t="s">
        <v>7</v>
      </c>
      <c r="C131" s="121" t="s">
        <v>98</v>
      </c>
      <c r="D131" s="125" t="s">
        <v>157</v>
      </c>
      <c r="E131" s="125" t="s">
        <v>180</v>
      </c>
      <c r="F131" s="125" t="s">
        <v>171</v>
      </c>
      <c r="G131" s="122" t="s">
        <v>195</v>
      </c>
      <c r="H131" s="80">
        <v>35750</v>
      </c>
      <c r="I131" s="81">
        <v>35719.120000000003</v>
      </c>
      <c r="J131" s="82">
        <f t="shared" si="4"/>
        <v>30.88</v>
      </c>
      <c r="K131" s="118" t="str">
        <f t="shared" si="5"/>
        <v>00001049100100242221</v>
      </c>
      <c r="L131" s="83" t="str">
        <f>C131 &amp; D131 &amp;E131 &amp; F131 &amp; G131</f>
        <v>00001049100100242221</v>
      </c>
    </row>
    <row r="132" spans="1:12" s="84" customFormat="1" x14ac:dyDescent="0.2">
      <c r="A132" s="79" t="s">
        <v>176</v>
      </c>
      <c r="B132" s="78" t="s">
        <v>7</v>
      </c>
      <c r="C132" s="121" t="s">
        <v>98</v>
      </c>
      <c r="D132" s="125" t="s">
        <v>157</v>
      </c>
      <c r="E132" s="125" t="s">
        <v>180</v>
      </c>
      <c r="F132" s="125" t="s">
        <v>171</v>
      </c>
      <c r="G132" s="122" t="s">
        <v>177</v>
      </c>
      <c r="H132" s="80">
        <v>44100</v>
      </c>
      <c r="I132" s="81">
        <v>44100</v>
      </c>
      <c r="J132" s="82">
        <f t="shared" si="4"/>
        <v>0</v>
      </c>
      <c r="K132" s="118" t="str">
        <f t="shared" si="5"/>
        <v>00001049100100242226</v>
      </c>
      <c r="L132" s="83" t="str">
        <f>C132 &amp; D132 &amp;E132 &amp; F132 &amp; G132</f>
        <v>00001049100100242226</v>
      </c>
    </row>
    <row r="133" spans="1:12" ht="22.5" x14ac:dyDescent="0.2">
      <c r="A133" s="100" t="s">
        <v>196</v>
      </c>
      <c r="B133" s="101" t="s">
        <v>7</v>
      </c>
      <c r="C133" s="102" t="s">
        <v>98</v>
      </c>
      <c r="D133" s="124" t="s">
        <v>157</v>
      </c>
      <c r="E133" s="124" t="s">
        <v>180</v>
      </c>
      <c r="F133" s="124" t="s">
        <v>198</v>
      </c>
      <c r="G133" s="129" t="s">
        <v>98</v>
      </c>
      <c r="H133" s="97">
        <v>282900</v>
      </c>
      <c r="I133" s="103">
        <v>271911.71999999997</v>
      </c>
      <c r="J133" s="104">
        <f t="shared" si="4"/>
        <v>10988.28</v>
      </c>
      <c r="K133" s="118" t="str">
        <f t="shared" si="5"/>
        <v>00001049100100244000</v>
      </c>
      <c r="L133" s="107" t="s">
        <v>197</v>
      </c>
    </row>
    <row r="134" spans="1:12" x14ac:dyDescent="0.2">
      <c r="A134" s="100" t="s">
        <v>139</v>
      </c>
      <c r="B134" s="101" t="s">
        <v>7</v>
      </c>
      <c r="C134" s="102" t="s">
        <v>98</v>
      </c>
      <c r="D134" s="124" t="s">
        <v>157</v>
      </c>
      <c r="E134" s="124" t="s">
        <v>180</v>
      </c>
      <c r="F134" s="124" t="s">
        <v>198</v>
      </c>
      <c r="G134" s="129" t="s">
        <v>7</v>
      </c>
      <c r="H134" s="97">
        <v>256750</v>
      </c>
      <c r="I134" s="103">
        <v>245761.72</v>
      </c>
      <c r="J134" s="104">
        <f t="shared" si="4"/>
        <v>10988.28</v>
      </c>
      <c r="K134" s="118" t="str">
        <f t="shared" si="5"/>
        <v>00001049100100244200</v>
      </c>
      <c r="L134" s="107" t="s">
        <v>199</v>
      </c>
    </row>
    <row r="135" spans="1:12" x14ac:dyDescent="0.2">
      <c r="A135" s="100" t="s">
        <v>173</v>
      </c>
      <c r="B135" s="101" t="s">
        <v>7</v>
      </c>
      <c r="C135" s="102" t="s">
        <v>98</v>
      </c>
      <c r="D135" s="124" t="s">
        <v>157</v>
      </c>
      <c r="E135" s="124" t="s">
        <v>180</v>
      </c>
      <c r="F135" s="124" t="s">
        <v>198</v>
      </c>
      <c r="G135" s="129" t="s">
        <v>174</v>
      </c>
      <c r="H135" s="97">
        <v>256750</v>
      </c>
      <c r="I135" s="103">
        <v>245761.72</v>
      </c>
      <c r="J135" s="104">
        <f t="shared" si="4"/>
        <v>10988.28</v>
      </c>
      <c r="K135" s="118" t="str">
        <f t="shared" si="5"/>
        <v>00001049100100244220</v>
      </c>
      <c r="L135" s="107" t="s">
        <v>200</v>
      </c>
    </row>
    <row r="136" spans="1:12" s="84" customFormat="1" x14ac:dyDescent="0.2">
      <c r="A136" s="79" t="s">
        <v>194</v>
      </c>
      <c r="B136" s="78" t="s">
        <v>7</v>
      </c>
      <c r="C136" s="121" t="s">
        <v>98</v>
      </c>
      <c r="D136" s="125" t="s">
        <v>157</v>
      </c>
      <c r="E136" s="125" t="s">
        <v>180</v>
      </c>
      <c r="F136" s="125" t="s">
        <v>198</v>
      </c>
      <c r="G136" s="122" t="s">
        <v>195</v>
      </c>
      <c r="H136" s="80">
        <v>650</v>
      </c>
      <c r="I136" s="81">
        <v>640.96</v>
      </c>
      <c r="J136" s="82">
        <f t="shared" si="4"/>
        <v>9.0399999999999991</v>
      </c>
      <c r="K136" s="118" t="str">
        <f t="shared" si="5"/>
        <v>00001049100100244221</v>
      </c>
      <c r="L136" s="83" t="str">
        <f>C136 &amp; D136 &amp;E136 &amp; F136 &amp; G136</f>
        <v>00001049100100244221</v>
      </c>
    </row>
    <row r="137" spans="1:12" s="84" customFormat="1" x14ac:dyDescent="0.2">
      <c r="A137" s="79" t="s">
        <v>201</v>
      </c>
      <c r="B137" s="78" t="s">
        <v>7</v>
      </c>
      <c r="C137" s="121" t="s">
        <v>98</v>
      </c>
      <c r="D137" s="125" t="s">
        <v>157</v>
      </c>
      <c r="E137" s="125" t="s">
        <v>180</v>
      </c>
      <c r="F137" s="125" t="s">
        <v>198</v>
      </c>
      <c r="G137" s="122" t="s">
        <v>202</v>
      </c>
      <c r="H137" s="80">
        <v>149300</v>
      </c>
      <c r="I137" s="81">
        <v>138377.59</v>
      </c>
      <c r="J137" s="82">
        <f t="shared" si="4"/>
        <v>10922.41</v>
      </c>
      <c r="K137" s="118" t="str">
        <f t="shared" si="5"/>
        <v>00001049100100244223</v>
      </c>
      <c r="L137" s="83" t="str">
        <f>C137 &amp; D137 &amp;E137 &amp; F137 &amp; G137</f>
        <v>00001049100100244223</v>
      </c>
    </row>
    <row r="138" spans="1:12" s="84" customFormat="1" x14ac:dyDescent="0.2">
      <c r="A138" s="79" t="s">
        <v>203</v>
      </c>
      <c r="B138" s="78" t="s">
        <v>7</v>
      </c>
      <c r="C138" s="121" t="s">
        <v>98</v>
      </c>
      <c r="D138" s="125" t="s">
        <v>157</v>
      </c>
      <c r="E138" s="125" t="s">
        <v>180</v>
      </c>
      <c r="F138" s="125" t="s">
        <v>198</v>
      </c>
      <c r="G138" s="122" t="s">
        <v>204</v>
      </c>
      <c r="H138" s="80">
        <v>54300</v>
      </c>
      <c r="I138" s="81">
        <v>54298.17</v>
      </c>
      <c r="J138" s="82">
        <f t="shared" si="4"/>
        <v>1.83</v>
      </c>
      <c r="K138" s="118" t="str">
        <f t="shared" si="5"/>
        <v>00001049100100244225</v>
      </c>
      <c r="L138" s="83" t="str">
        <f>C138 &amp; D138 &amp;E138 &amp; F138 &amp; G138</f>
        <v>00001049100100244225</v>
      </c>
    </row>
    <row r="139" spans="1:12" s="84" customFormat="1" x14ac:dyDescent="0.2">
      <c r="A139" s="79" t="s">
        <v>176</v>
      </c>
      <c r="B139" s="78" t="s">
        <v>7</v>
      </c>
      <c r="C139" s="121" t="s">
        <v>98</v>
      </c>
      <c r="D139" s="125" t="s">
        <v>157</v>
      </c>
      <c r="E139" s="125" t="s">
        <v>180</v>
      </c>
      <c r="F139" s="125" t="s">
        <v>198</v>
      </c>
      <c r="G139" s="122" t="s">
        <v>177</v>
      </c>
      <c r="H139" s="80">
        <v>52500</v>
      </c>
      <c r="I139" s="81">
        <v>52445</v>
      </c>
      <c r="J139" s="82">
        <f t="shared" si="4"/>
        <v>55</v>
      </c>
      <c r="K139" s="118" t="str">
        <f t="shared" si="5"/>
        <v>00001049100100244226</v>
      </c>
      <c r="L139" s="83" t="str">
        <f>C139 &amp; D139 &amp;E139 &amp; F139 &amp; G139</f>
        <v>00001049100100244226</v>
      </c>
    </row>
    <row r="140" spans="1:12" x14ac:dyDescent="0.2">
      <c r="A140" s="100" t="s">
        <v>205</v>
      </c>
      <c r="B140" s="101" t="s">
        <v>7</v>
      </c>
      <c r="C140" s="102" t="s">
        <v>98</v>
      </c>
      <c r="D140" s="124" t="s">
        <v>157</v>
      </c>
      <c r="E140" s="124" t="s">
        <v>180</v>
      </c>
      <c r="F140" s="124" t="s">
        <v>198</v>
      </c>
      <c r="G140" s="129" t="s">
        <v>206</v>
      </c>
      <c r="H140" s="97">
        <v>26150</v>
      </c>
      <c r="I140" s="103">
        <v>26150</v>
      </c>
      <c r="J140" s="104">
        <f t="shared" si="4"/>
        <v>0</v>
      </c>
      <c r="K140" s="118" t="str">
        <f t="shared" si="5"/>
        <v>00001049100100244300</v>
      </c>
      <c r="L140" s="107" t="s">
        <v>207</v>
      </c>
    </row>
    <row r="141" spans="1:12" s="84" customFormat="1" x14ac:dyDescent="0.2">
      <c r="A141" s="79" t="s">
        <v>208</v>
      </c>
      <c r="B141" s="78" t="s">
        <v>7</v>
      </c>
      <c r="C141" s="121" t="s">
        <v>98</v>
      </c>
      <c r="D141" s="125" t="s">
        <v>157</v>
      </c>
      <c r="E141" s="125" t="s">
        <v>180</v>
      </c>
      <c r="F141" s="125" t="s">
        <v>198</v>
      </c>
      <c r="G141" s="122" t="s">
        <v>209</v>
      </c>
      <c r="H141" s="80">
        <v>26150</v>
      </c>
      <c r="I141" s="81">
        <v>26150</v>
      </c>
      <c r="J141" s="82">
        <f t="shared" si="4"/>
        <v>0</v>
      </c>
      <c r="K141" s="118" t="str">
        <f t="shared" si="5"/>
        <v>00001049100100244340</v>
      </c>
      <c r="L141" s="83" t="str">
        <f>C141 &amp; D141 &amp;E141 &amp; F141 &amp; G141</f>
        <v>00001049100100244340</v>
      </c>
    </row>
    <row r="142" spans="1:12" x14ac:dyDescent="0.2">
      <c r="A142" s="100" t="s">
        <v>210</v>
      </c>
      <c r="B142" s="101" t="s">
        <v>7</v>
      </c>
      <c r="C142" s="102" t="s">
        <v>98</v>
      </c>
      <c r="D142" s="124" t="s">
        <v>157</v>
      </c>
      <c r="E142" s="124" t="s">
        <v>180</v>
      </c>
      <c r="F142" s="124" t="s">
        <v>212</v>
      </c>
      <c r="G142" s="129" t="s">
        <v>98</v>
      </c>
      <c r="H142" s="97">
        <v>33000</v>
      </c>
      <c r="I142" s="103">
        <v>15065.87</v>
      </c>
      <c r="J142" s="104">
        <f t="shared" si="4"/>
        <v>17934.13</v>
      </c>
      <c r="K142" s="118" t="str">
        <f t="shared" si="5"/>
        <v>00001049100100800000</v>
      </c>
      <c r="L142" s="107" t="s">
        <v>211</v>
      </c>
    </row>
    <row r="143" spans="1:12" x14ac:dyDescent="0.2">
      <c r="A143" s="100" t="s">
        <v>213</v>
      </c>
      <c r="B143" s="101" t="s">
        <v>7</v>
      </c>
      <c r="C143" s="102" t="s">
        <v>98</v>
      </c>
      <c r="D143" s="124" t="s">
        <v>157</v>
      </c>
      <c r="E143" s="124" t="s">
        <v>180</v>
      </c>
      <c r="F143" s="124" t="s">
        <v>215</v>
      </c>
      <c r="G143" s="129" t="s">
        <v>98</v>
      </c>
      <c r="H143" s="97">
        <v>33000</v>
      </c>
      <c r="I143" s="103">
        <v>15065.87</v>
      </c>
      <c r="J143" s="104">
        <f t="shared" si="4"/>
        <v>17934.13</v>
      </c>
      <c r="K143" s="118" t="str">
        <f t="shared" si="5"/>
        <v>00001049100100850000</v>
      </c>
      <c r="L143" s="107" t="s">
        <v>214</v>
      </c>
    </row>
    <row r="144" spans="1:12" x14ac:dyDescent="0.2">
      <c r="A144" s="100" t="s">
        <v>216</v>
      </c>
      <c r="B144" s="101" t="s">
        <v>7</v>
      </c>
      <c r="C144" s="102" t="s">
        <v>98</v>
      </c>
      <c r="D144" s="124" t="s">
        <v>157</v>
      </c>
      <c r="E144" s="124" t="s">
        <v>180</v>
      </c>
      <c r="F144" s="124" t="s">
        <v>218</v>
      </c>
      <c r="G144" s="129" t="s">
        <v>98</v>
      </c>
      <c r="H144" s="97">
        <v>33000</v>
      </c>
      <c r="I144" s="103">
        <v>15065.87</v>
      </c>
      <c r="J144" s="104">
        <f t="shared" si="4"/>
        <v>17934.13</v>
      </c>
      <c r="K144" s="118" t="str">
        <f t="shared" si="5"/>
        <v>00001049100100852000</v>
      </c>
      <c r="L144" s="107" t="s">
        <v>217</v>
      </c>
    </row>
    <row r="145" spans="1:12" x14ac:dyDescent="0.2">
      <c r="A145" s="100" t="s">
        <v>139</v>
      </c>
      <c r="B145" s="101" t="s">
        <v>7</v>
      </c>
      <c r="C145" s="102" t="s">
        <v>98</v>
      </c>
      <c r="D145" s="124" t="s">
        <v>157</v>
      </c>
      <c r="E145" s="124" t="s">
        <v>180</v>
      </c>
      <c r="F145" s="124" t="s">
        <v>218</v>
      </c>
      <c r="G145" s="129" t="s">
        <v>7</v>
      </c>
      <c r="H145" s="97">
        <v>33000</v>
      </c>
      <c r="I145" s="103">
        <v>15065.87</v>
      </c>
      <c r="J145" s="104">
        <f t="shared" si="4"/>
        <v>17934.13</v>
      </c>
      <c r="K145" s="118" t="str">
        <f t="shared" si="5"/>
        <v>00001049100100852200</v>
      </c>
      <c r="L145" s="107" t="s">
        <v>219</v>
      </c>
    </row>
    <row r="146" spans="1:12" s="84" customFormat="1" x14ac:dyDescent="0.2">
      <c r="A146" s="79" t="s">
        <v>220</v>
      </c>
      <c r="B146" s="78" t="s">
        <v>7</v>
      </c>
      <c r="C146" s="121" t="s">
        <v>98</v>
      </c>
      <c r="D146" s="125" t="s">
        <v>157</v>
      </c>
      <c r="E146" s="125" t="s">
        <v>180</v>
      </c>
      <c r="F146" s="125" t="s">
        <v>218</v>
      </c>
      <c r="G146" s="122" t="s">
        <v>221</v>
      </c>
      <c r="H146" s="80">
        <v>33000</v>
      </c>
      <c r="I146" s="81">
        <v>15065.87</v>
      </c>
      <c r="J146" s="82">
        <f t="shared" si="4"/>
        <v>17934.13</v>
      </c>
      <c r="K146" s="118" t="str">
        <f t="shared" si="5"/>
        <v>00001049100100852290</v>
      </c>
      <c r="L146" s="83" t="str">
        <f>C146 &amp; D146 &amp;E146 &amp; F146 &amp; G146</f>
        <v>00001049100100852290</v>
      </c>
    </row>
    <row r="147" spans="1:12" ht="45" x14ac:dyDescent="0.2">
      <c r="A147" s="100" t="s">
        <v>222</v>
      </c>
      <c r="B147" s="101" t="s">
        <v>7</v>
      </c>
      <c r="C147" s="102" t="s">
        <v>98</v>
      </c>
      <c r="D147" s="124" t="s">
        <v>157</v>
      </c>
      <c r="E147" s="124" t="s">
        <v>224</v>
      </c>
      <c r="F147" s="124" t="s">
        <v>98</v>
      </c>
      <c r="G147" s="129" t="s">
        <v>98</v>
      </c>
      <c r="H147" s="97">
        <v>1000</v>
      </c>
      <c r="I147" s="103">
        <v>1000</v>
      </c>
      <c r="J147" s="104">
        <f t="shared" si="4"/>
        <v>0</v>
      </c>
      <c r="K147" s="118" t="str">
        <f t="shared" si="5"/>
        <v>00001049106011000000</v>
      </c>
      <c r="L147" s="107" t="s">
        <v>223</v>
      </c>
    </row>
    <row r="148" spans="1:12" ht="22.5" x14ac:dyDescent="0.2">
      <c r="A148" s="100" t="s">
        <v>164</v>
      </c>
      <c r="B148" s="101" t="s">
        <v>7</v>
      </c>
      <c r="C148" s="102" t="s">
        <v>98</v>
      </c>
      <c r="D148" s="124" t="s">
        <v>157</v>
      </c>
      <c r="E148" s="124" t="s">
        <v>224</v>
      </c>
      <c r="F148" s="124" t="s">
        <v>7</v>
      </c>
      <c r="G148" s="129" t="s">
        <v>98</v>
      </c>
      <c r="H148" s="97">
        <v>1000</v>
      </c>
      <c r="I148" s="103">
        <v>1000</v>
      </c>
      <c r="J148" s="104">
        <f t="shared" si="4"/>
        <v>0</v>
      </c>
      <c r="K148" s="118" t="str">
        <f t="shared" si="5"/>
        <v>00001049106011200000</v>
      </c>
      <c r="L148" s="107" t="s">
        <v>225</v>
      </c>
    </row>
    <row r="149" spans="1:12" ht="22.5" x14ac:dyDescent="0.2">
      <c r="A149" s="100" t="s">
        <v>166</v>
      </c>
      <c r="B149" s="101" t="s">
        <v>7</v>
      </c>
      <c r="C149" s="102" t="s">
        <v>98</v>
      </c>
      <c r="D149" s="124" t="s">
        <v>157</v>
      </c>
      <c r="E149" s="124" t="s">
        <v>224</v>
      </c>
      <c r="F149" s="124" t="s">
        <v>168</v>
      </c>
      <c r="G149" s="129" t="s">
        <v>98</v>
      </c>
      <c r="H149" s="97">
        <v>1000</v>
      </c>
      <c r="I149" s="103">
        <v>1000</v>
      </c>
      <c r="J149" s="104">
        <f t="shared" si="4"/>
        <v>0</v>
      </c>
      <c r="K149" s="118" t="str">
        <f t="shared" si="5"/>
        <v>00001049106011240000</v>
      </c>
      <c r="L149" s="107" t="s">
        <v>226</v>
      </c>
    </row>
    <row r="150" spans="1:12" ht="22.5" x14ac:dyDescent="0.2">
      <c r="A150" s="100" t="s">
        <v>196</v>
      </c>
      <c r="B150" s="101" t="s">
        <v>7</v>
      </c>
      <c r="C150" s="102" t="s">
        <v>98</v>
      </c>
      <c r="D150" s="124" t="s">
        <v>157</v>
      </c>
      <c r="E150" s="124" t="s">
        <v>224</v>
      </c>
      <c r="F150" s="124" t="s">
        <v>198</v>
      </c>
      <c r="G150" s="129" t="s">
        <v>98</v>
      </c>
      <c r="H150" s="97">
        <v>1000</v>
      </c>
      <c r="I150" s="103">
        <v>1000</v>
      </c>
      <c r="J150" s="104">
        <f t="shared" si="4"/>
        <v>0</v>
      </c>
      <c r="K150" s="118" t="str">
        <f t="shared" si="5"/>
        <v>00001049106011244000</v>
      </c>
      <c r="L150" s="107" t="s">
        <v>227</v>
      </c>
    </row>
    <row r="151" spans="1:12" x14ac:dyDescent="0.2">
      <c r="A151" s="100" t="s">
        <v>205</v>
      </c>
      <c r="B151" s="101" t="s">
        <v>7</v>
      </c>
      <c r="C151" s="102" t="s">
        <v>98</v>
      </c>
      <c r="D151" s="124" t="s">
        <v>157</v>
      </c>
      <c r="E151" s="124" t="s">
        <v>224</v>
      </c>
      <c r="F151" s="124" t="s">
        <v>198</v>
      </c>
      <c r="G151" s="129" t="s">
        <v>206</v>
      </c>
      <c r="H151" s="97">
        <v>1000</v>
      </c>
      <c r="I151" s="103">
        <v>1000</v>
      </c>
      <c r="J151" s="104">
        <f t="shared" si="4"/>
        <v>0</v>
      </c>
      <c r="K151" s="118" t="str">
        <f t="shared" si="5"/>
        <v>00001049106011244300</v>
      </c>
      <c r="L151" s="107" t="s">
        <v>228</v>
      </c>
    </row>
    <row r="152" spans="1:12" s="84" customFormat="1" x14ac:dyDescent="0.2">
      <c r="A152" s="79" t="s">
        <v>208</v>
      </c>
      <c r="B152" s="78" t="s">
        <v>7</v>
      </c>
      <c r="C152" s="121" t="s">
        <v>98</v>
      </c>
      <c r="D152" s="125" t="s">
        <v>157</v>
      </c>
      <c r="E152" s="125" t="s">
        <v>224</v>
      </c>
      <c r="F152" s="125" t="s">
        <v>198</v>
      </c>
      <c r="G152" s="122" t="s">
        <v>209</v>
      </c>
      <c r="H152" s="80">
        <v>1000</v>
      </c>
      <c r="I152" s="81">
        <v>1000</v>
      </c>
      <c r="J152" s="82">
        <f t="shared" si="4"/>
        <v>0</v>
      </c>
      <c r="K152" s="118" t="str">
        <f t="shared" si="5"/>
        <v>00001049106011244340</v>
      </c>
      <c r="L152" s="83" t="str">
        <f>C152 &amp; D152 &amp;E152 &amp; F152 &amp; G152</f>
        <v>00001049106011244340</v>
      </c>
    </row>
    <row r="153" spans="1:12" ht="90" x14ac:dyDescent="0.2">
      <c r="A153" s="100" t="s">
        <v>229</v>
      </c>
      <c r="B153" s="101" t="s">
        <v>7</v>
      </c>
      <c r="C153" s="102" t="s">
        <v>98</v>
      </c>
      <c r="D153" s="124" t="s">
        <v>157</v>
      </c>
      <c r="E153" s="124" t="s">
        <v>231</v>
      </c>
      <c r="F153" s="124" t="s">
        <v>98</v>
      </c>
      <c r="G153" s="129" t="s">
        <v>98</v>
      </c>
      <c r="H153" s="97">
        <v>91500</v>
      </c>
      <c r="I153" s="103">
        <v>91500</v>
      </c>
      <c r="J153" s="104">
        <f t="shared" si="4"/>
        <v>0</v>
      </c>
      <c r="K153" s="118" t="str">
        <f t="shared" si="5"/>
        <v>00001049106012000000</v>
      </c>
      <c r="L153" s="107" t="s">
        <v>230</v>
      </c>
    </row>
    <row r="154" spans="1:12" ht="56.25" x14ac:dyDescent="0.2">
      <c r="A154" s="100" t="s">
        <v>130</v>
      </c>
      <c r="B154" s="101" t="s">
        <v>7</v>
      </c>
      <c r="C154" s="102" t="s">
        <v>98</v>
      </c>
      <c r="D154" s="124" t="s">
        <v>157</v>
      </c>
      <c r="E154" s="124" t="s">
        <v>231</v>
      </c>
      <c r="F154" s="124" t="s">
        <v>132</v>
      </c>
      <c r="G154" s="129" t="s">
        <v>98</v>
      </c>
      <c r="H154" s="97">
        <v>91000</v>
      </c>
      <c r="I154" s="103">
        <v>91000</v>
      </c>
      <c r="J154" s="104">
        <f t="shared" si="4"/>
        <v>0</v>
      </c>
      <c r="K154" s="118" t="str">
        <f t="shared" si="5"/>
        <v>00001049106012100000</v>
      </c>
      <c r="L154" s="107" t="s">
        <v>232</v>
      </c>
    </row>
    <row r="155" spans="1:12" ht="22.5" x14ac:dyDescent="0.2">
      <c r="A155" s="100" t="s">
        <v>133</v>
      </c>
      <c r="B155" s="101" t="s">
        <v>7</v>
      </c>
      <c r="C155" s="102" t="s">
        <v>98</v>
      </c>
      <c r="D155" s="124" t="s">
        <v>157</v>
      </c>
      <c r="E155" s="124" t="s">
        <v>231</v>
      </c>
      <c r="F155" s="124" t="s">
        <v>135</v>
      </c>
      <c r="G155" s="129" t="s">
        <v>98</v>
      </c>
      <c r="H155" s="97">
        <v>91000</v>
      </c>
      <c r="I155" s="103">
        <v>91000</v>
      </c>
      <c r="J155" s="104">
        <f t="shared" ref="J155:J218" si="6">H155-I155</f>
        <v>0</v>
      </c>
      <c r="K155" s="118" t="str">
        <f t="shared" ref="K155:K218" si="7">C155 &amp; D155 &amp;E155 &amp; F155 &amp; G155</f>
        <v>00001049106012120000</v>
      </c>
      <c r="L155" s="107" t="s">
        <v>233</v>
      </c>
    </row>
    <row r="156" spans="1:12" ht="33.75" x14ac:dyDescent="0.2">
      <c r="A156" s="100" t="s">
        <v>136</v>
      </c>
      <c r="B156" s="101" t="s">
        <v>7</v>
      </c>
      <c r="C156" s="102" t="s">
        <v>98</v>
      </c>
      <c r="D156" s="124" t="s">
        <v>157</v>
      </c>
      <c r="E156" s="124" t="s">
        <v>231</v>
      </c>
      <c r="F156" s="124" t="s">
        <v>138</v>
      </c>
      <c r="G156" s="129" t="s">
        <v>98</v>
      </c>
      <c r="H156" s="97">
        <v>91000</v>
      </c>
      <c r="I156" s="103">
        <v>91000</v>
      </c>
      <c r="J156" s="104">
        <f t="shared" si="6"/>
        <v>0</v>
      </c>
      <c r="K156" s="118" t="str">
        <f t="shared" si="7"/>
        <v>00001049106012121000</v>
      </c>
      <c r="L156" s="107" t="s">
        <v>234</v>
      </c>
    </row>
    <row r="157" spans="1:12" x14ac:dyDescent="0.2">
      <c r="A157" s="100" t="s">
        <v>139</v>
      </c>
      <c r="B157" s="101" t="s">
        <v>7</v>
      </c>
      <c r="C157" s="102" t="s">
        <v>98</v>
      </c>
      <c r="D157" s="124" t="s">
        <v>157</v>
      </c>
      <c r="E157" s="124" t="s">
        <v>231</v>
      </c>
      <c r="F157" s="124" t="s">
        <v>138</v>
      </c>
      <c r="G157" s="129" t="s">
        <v>7</v>
      </c>
      <c r="H157" s="97">
        <v>91000</v>
      </c>
      <c r="I157" s="103">
        <v>91000</v>
      </c>
      <c r="J157" s="104">
        <f t="shared" si="6"/>
        <v>0</v>
      </c>
      <c r="K157" s="118" t="str">
        <f t="shared" si="7"/>
        <v>00001049106012121200</v>
      </c>
      <c r="L157" s="107" t="s">
        <v>235</v>
      </c>
    </row>
    <row r="158" spans="1:12" x14ac:dyDescent="0.2">
      <c r="A158" s="100" t="s">
        <v>141</v>
      </c>
      <c r="B158" s="101" t="s">
        <v>7</v>
      </c>
      <c r="C158" s="102" t="s">
        <v>98</v>
      </c>
      <c r="D158" s="124" t="s">
        <v>157</v>
      </c>
      <c r="E158" s="124" t="s">
        <v>231</v>
      </c>
      <c r="F158" s="124" t="s">
        <v>138</v>
      </c>
      <c r="G158" s="129" t="s">
        <v>142</v>
      </c>
      <c r="H158" s="97">
        <v>91000</v>
      </c>
      <c r="I158" s="103">
        <v>91000</v>
      </c>
      <c r="J158" s="104">
        <f t="shared" si="6"/>
        <v>0</v>
      </c>
      <c r="K158" s="118" t="str">
        <f t="shared" si="7"/>
        <v>00001049106012121210</v>
      </c>
      <c r="L158" s="107" t="s">
        <v>236</v>
      </c>
    </row>
    <row r="159" spans="1:12" s="84" customFormat="1" x14ac:dyDescent="0.2">
      <c r="A159" s="79" t="s">
        <v>144</v>
      </c>
      <c r="B159" s="78" t="s">
        <v>7</v>
      </c>
      <c r="C159" s="121" t="s">
        <v>98</v>
      </c>
      <c r="D159" s="125" t="s">
        <v>157</v>
      </c>
      <c r="E159" s="125" t="s">
        <v>231</v>
      </c>
      <c r="F159" s="125" t="s">
        <v>138</v>
      </c>
      <c r="G159" s="122" t="s">
        <v>145</v>
      </c>
      <c r="H159" s="80">
        <v>70000</v>
      </c>
      <c r="I159" s="81">
        <v>70000</v>
      </c>
      <c r="J159" s="82">
        <f t="shared" si="6"/>
        <v>0</v>
      </c>
      <c r="K159" s="118" t="str">
        <f t="shared" si="7"/>
        <v>00001049106012121211</v>
      </c>
      <c r="L159" s="83" t="str">
        <f>C159 &amp; D159 &amp;E159 &amp; F159 &amp; G159</f>
        <v>00001049106012121211</v>
      </c>
    </row>
    <row r="160" spans="1:12" s="84" customFormat="1" x14ac:dyDescent="0.2">
      <c r="A160" s="79" t="s">
        <v>146</v>
      </c>
      <c r="B160" s="78" t="s">
        <v>7</v>
      </c>
      <c r="C160" s="121" t="s">
        <v>98</v>
      </c>
      <c r="D160" s="125" t="s">
        <v>157</v>
      </c>
      <c r="E160" s="125" t="s">
        <v>231</v>
      </c>
      <c r="F160" s="125" t="s">
        <v>138</v>
      </c>
      <c r="G160" s="122" t="s">
        <v>147</v>
      </c>
      <c r="H160" s="80">
        <v>21000</v>
      </c>
      <c r="I160" s="81">
        <v>21000</v>
      </c>
      <c r="J160" s="82">
        <f t="shared" si="6"/>
        <v>0</v>
      </c>
      <c r="K160" s="118" t="str">
        <f t="shared" si="7"/>
        <v>00001049106012121213</v>
      </c>
      <c r="L160" s="83" t="str">
        <f>C160 &amp; D160 &amp;E160 &amp; F160 &amp; G160</f>
        <v>00001049106012121213</v>
      </c>
    </row>
    <row r="161" spans="1:12" ht="22.5" x14ac:dyDescent="0.2">
      <c r="A161" s="100" t="s">
        <v>164</v>
      </c>
      <c r="B161" s="101" t="s">
        <v>7</v>
      </c>
      <c r="C161" s="102" t="s">
        <v>98</v>
      </c>
      <c r="D161" s="124" t="s">
        <v>157</v>
      </c>
      <c r="E161" s="124" t="s">
        <v>231</v>
      </c>
      <c r="F161" s="124" t="s">
        <v>7</v>
      </c>
      <c r="G161" s="129" t="s">
        <v>98</v>
      </c>
      <c r="H161" s="97">
        <v>500</v>
      </c>
      <c r="I161" s="103">
        <v>500</v>
      </c>
      <c r="J161" s="104">
        <f t="shared" si="6"/>
        <v>0</v>
      </c>
      <c r="K161" s="118" t="str">
        <f t="shared" si="7"/>
        <v>00001049106012200000</v>
      </c>
      <c r="L161" s="107" t="s">
        <v>237</v>
      </c>
    </row>
    <row r="162" spans="1:12" ht="22.5" x14ac:dyDescent="0.2">
      <c r="A162" s="100" t="s">
        <v>166</v>
      </c>
      <c r="B162" s="101" t="s">
        <v>7</v>
      </c>
      <c r="C162" s="102" t="s">
        <v>98</v>
      </c>
      <c r="D162" s="124" t="s">
        <v>157</v>
      </c>
      <c r="E162" s="124" t="s">
        <v>231</v>
      </c>
      <c r="F162" s="124" t="s">
        <v>168</v>
      </c>
      <c r="G162" s="129" t="s">
        <v>98</v>
      </c>
      <c r="H162" s="97">
        <v>500</v>
      </c>
      <c r="I162" s="103">
        <v>500</v>
      </c>
      <c r="J162" s="104">
        <f t="shared" si="6"/>
        <v>0</v>
      </c>
      <c r="K162" s="118" t="str">
        <f t="shared" si="7"/>
        <v>00001049106012240000</v>
      </c>
      <c r="L162" s="107" t="s">
        <v>238</v>
      </c>
    </row>
    <row r="163" spans="1:12" ht="22.5" x14ac:dyDescent="0.2">
      <c r="A163" s="100" t="s">
        <v>196</v>
      </c>
      <c r="B163" s="101" t="s">
        <v>7</v>
      </c>
      <c r="C163" s="102" t="s">
        <v>98</v>
      </c>
      <c r="D163" s="124" t="s">
        <v>157</v>
      </c>
      <c r="E163" s="124" t="s">
        <v>231</v>
      </c>
      <c r="F163" s="124" t="s">
        <v>198</v>
      </c>
      <c r="G163" s="129" t="s">
        <v>98</v>
      </c>
      <c r="H163" s="97">
        <v>500</v>
      </c>
      <c r="I163" s="103">
        <v>500</v>
      </c>
      <c r="J163" s="104">
        <f t="shared" si="6"/>
        <v>0</v>
      </c>
      <c r="K163" s="118" t="str">
        <f t="shared" si="7"/>
        <v>00001049106012244000</v>
      </c>
      <c r="L163" s="107" t="s">
        <v>239</v>
      </c>
    </row>
    <row r="164" spans="1:12" x14ac:dyDescent="0.2">
      <c r="A164" s="100" t="s">
        <v>205</v>
      </c>
      <c r="B164" s="101" t="s">
        <v>7</v>
      </c>
      <c r="C164" s="102" t="s">
        <v>98</v>
      </c>
      <c r="D164" s="124" t="s">
        <v>157</v>
      </c>
      <c r="E164" s="124" t="s">
        <v>231</v>
      </c>
      <c r="F164" s="124" t="s">
        <v>198</v>
      </c>
      <c r="G164" s="129" t="s">
        <v>206</v>
      </c>
      <c r="H164" s="97">
        <v>500</v>
      </c>
      <c r="I164" s="103">
        <v>500</v>
      </c>
      <c r="J164" s="104">
        <f t="shared" si="6"/>
        <v>0</v>
      </c>
      <c r="K164" s="118" t="str">
        <f t="shared" si="7"/>
        <v>00001049106012244300</v>
      </c>
      <c r="L164" s="107" t="s">
        <v>240</v>
      </c>
    </row>
    <row r="165" spans="1:12" s="84" customFormat="1" x14ac:dyDescent="0.2">
      <c r="A165" s="79" t="s">
        <v>208</v>
      </c>
      <c r="B165" s="78" t="s">
        <v>7</v>
      </c>
      <c r="C165" s="121" t="s">
        <v>98</v>
      </c>
      <c r="D165" s="125" t="s">
        <v>157</v>
      </c>
      <c r="E165" s="125" t="s">
        <v>231</v>
      </c>
      <c r="F165" s="125" t="s">
        <v>198</v>
      </c>
      <c r="G165" s="122" t="s">
        <v>209</v>
      </c>
      <c r="H165" s="80">
        <v>500</v>
      </c>
      <c r="I165" s="81">
        <v>500</v>
      </c>
      <c r="J165" s="82">
        <f t="shared" si="6"/>
        <v>0</v>
      </c>
      <c r="K165" s="118" t="str">
        <f t="shared" si="7"/>
        <v>00001049106012244340</v>
      </c>
      <c r="L165" s="83" t="str">
        <f>C165 &amp; D165 &amp;E165 &amp; F165 &amp; G165</f>
        <v>00001049106012244340</v>
      </c>
    </row>
    <row r="166" spans="1:12" ht="67.5" x14ac:dyDescent="0.2">
      <c r="A166" s="100" t="s">
        <v>241</v>
      </c>
      <c r="B166" s="101" t="s">
        <v>7</v>
      </c>
      <c r="C166" s="102" t="s">
        <v>98</v>
      </c>
      <c r="D166" s="124" t="s">
        <v>157</v>
      </c>
      <c r="E166" s="124" t="s">
        <v>243</v>
      </c>
      <c r="F166" s="124" t="s">
        <v>98</v>
      </c>
      <c r="G166" s="129" t="s">
        <v>98</v>
      </c>
      <c r="H166" s="97">
        <v>500</v>
      </c>
      <c r="I166" s="103">
        <v>500</v>
      </c>
      <c r="J166" s="104">
        <f t="shared" si="6"/>
        <v>0</v>
      </c>
      <c r="K166" s="118" t="str">
        <f t="shared" si="7"/>
        <v>00001049107065000000</v>
      </c>
      <c r="L166" s="107" t="s">
        <v>242</v>
      </c>
    </row>
    <row r="167" spans="1:12" ht="22.5" x14ac:dyDescent="0.2">
      <c r="A167" s="100" t="s">
        <v>164</v>
      </c>
      <c r="B167" s="101" t="s">
        <v>7</v>
      </c>
      <c r="C167" s="102" t="s">
        <v>98</v>
      </c>
      <c r="D167" s="124" t="s">
        <v>157</v>
      </c>
      <c r="E167" s="124" t="s">
        <v>243</v>
      </c>
      <c r="F167" s="124" t="s">
        <v>7</v>
      </c>
      <c r="G167" s="129" t="s">
        <v>98</v>
      </c>
      <c r="H167" s="97">
        <v>500</v>
      </c>
      <c r="I167" s="103">
        <v>500</v>
      </c>
      <c r="J167" s="104">
        <f t="shared" si="6"/>
        <v>0</v>
      </c>
      <c r="K167" s="118" t="str">
        <f t="shared" si="7"/>
        <v>00001049107065200000</v>
      </c>
      <c r="L167" s="107" t="s">
        <v>244</v>
      </c>
    </row>
    <row r="168" spans="1:12" ht="22.5" x14ac:dyDescent="0.2">
      <c r="A168" s="100" t="s">
        <v>166</v>
      </c>
      <c r="B168" s="101" t="s">
        <v>7</v>
      </c>
      <c r="C168" s="102" t="s">
        <v>98</v>
      </c>
      <c r="D168" s="124" t="s">
        <v>157</v>
      </c>
      <c r="E168" s="124" t="s">
        <v>243</v>
      </c>
      <c r="F168" s="124" t="s">
        <v>168</v>
      </c>
      <c r="G168" s="129" t="s">
        <v>98</v>
      </c>
      <c r="H168" s="97">
        <v>500</v>
      </c>
      <c r="I168" s="103">
        <v>500</v>
      </c>
      <c r="J168" s="104">
        <f t="shared" si="6"/>
        <v>0</v>
      </c>
      <c r="K168" s="118" t="str">
        <f t="shared" si="7"/>
        <v>00001049107065240000</v>
      </c>
      <c r="L168" s="107" t="s">
        <v>245</v>
      </c>
    </row>
    <row r="169" spans="1:12" ht="22.5" x14ac:dyDescent="0.2">
      <c r="A169" s="100" t="s">
        <v>196</v>
      </c>
      <c r="B169" s="101" t="s">
        <v>7</v>
      </c>
      <c r="C169" s="102" t="s">
        <v>98</v>
      </c>
      <c r="D169" s="124" t="s">
        <v>157</v>
      </c>
      <c r="E169" s="124" t="s">
        <v>243</v>
      </c>
      <c r="F169" s="124" t="s">
        <v>198</v>
      </c>
      <c r="G169" s="129" t="s">
        <v>98</v>
      </c>
      <c r="H169" s="97">
        <v>500</v>
      </c>
      <c r="I169" s="103">
        <v>500</v>
      </c>
      <c r="J169" s="104">
        <f t="shared" si="6"/>
        <v>0</v>
      </c>
      <c r="K169" s="118" t="str">
        <f t="shared" si="7"/>
        <v>00001049107065244000</v>
      </c>
      <c r="L169" s="107" t="s">
        <v>246</v>
      </c>
    </row>
    <row r="170" spans="1:12" x14ac:dyDescent="0.2">
      <c r="A170" s="100" t="s">
        <v>205</v>
      </c>
      <c r="B170" s="101" t="s">
        <v>7</v>
      </c>
      <c r="C170" s="102" t="s">
        <v>98</v>
      </c>
      <c r="D170" s="124" t="s">
        <v>157</v>
      </c>
      <c r="E170" s="124" t="s">
        <v>243</v>
      </c>
      <c r="F170" s="124" t="s">
        <v>198</v>
      </c>
      <c r="G170" s="129" t="s">
        <v>206</v>
      </c>
      <c r="H170" s="97">
        <v>500</v>
      </c>
      <c r="I170" s="103">
        <v>500</v>
      </c>
      <c r="J170" s="104">
        <f t="shared" si="6"/>
        <v>0</v>
      </c>
      <c r="K170" s="118" t="str">
        <f t="shared" si="7"/>
        <v>00001049107065244300</v>
      </c>
      <c r="L170" s="107" t="s">
        <v>247</v>
      </c>
    </row>
    <row r="171" spans="1:12" s="84" customFormat="1" x14ac:dyDescent="0.2">
      <c r="A171" s="79" t="s">
        <v>208</v>
      </c>
      <c r="B171" s="78" t="s">
        <v>7</v>
      </c>
      <c r="C171" s="121" t="s">
        <v>98</v>
      </c>
      <c r="D171" s="125" t="s">
        <v>157</v>
      </c>
      <c r="E171" s="125" t="s">
        <v>243</v>
      </c>
      <c r="F171" s="125" t="s">
        <v>198</v>
      </c>
      <c r="G171" s="122" t="s">
        <v>209</v>
      </c>
      <c r="H171" s="80">
        <v>500</v>
      </c>
      <c r="I171" s="81">
        <v>500</v>
      </c>
      <c r="J171" s="82">
        <f t="shared" si="6"/>
        <v>0</v>
      </c>
      <c r="K171" s="118" t="str">
        <f t="shared" si="7"/>
        <v>00001049107065244340</v>
      </c>
      <c r="L171" s="83" t="str">
        <f>C171 &amp; D171 &amp;E171 &amp; F171 &amp; G171</f>
        <v>00001049107065244340</v>
      </c>
    </row>
    <row r="172" spans="1:12" x14ac:dyDescent="0.2">
      <c r="A172" s="100" t="s">
        <v>248</v>
      </c>
      <c r="B172" s="101" t="s">
        <v>7</v>
      </c>
      <c r="C172" s="102" t="s">
        <v>98</v>
      </c>
      <c r="D172" s="124" t="s">
        <v>157</v>
      </c>
      <c r="E172" s="124" t="s">
        <v>250</v>
      </c>
      <c r="F172" s="124" t="s">
        <v>98</v>
      </c>
      <c r="G172" s="129" t="s">
        <v>98</v>
      </c>
      <c r="H172" s="97">
        <v>665100</v>
      </c>
      <c r="I172" s="103">
        <v>665100</v>
      </c>
      <c r="J172" s="104">
        <f t="shared" si="6"/>
        <v>0</v>
      </c>
      <c r="K172" s="118" t="str">
        <f t="shared" si="7"/>
        <v>00001049200000000000</v>
      </c>
      <c r="L172" s="107" t="s">
        <v>249</v>
      </c>
    </row>
    <row r="173" spans="1:12" ht="56.25" x14ac:dyDescent="0.2">
      <c r="A173" s="100" t="s">
        <v>251</v>
      </c>
      <c r="B173" s="101" t="s">
        <v>7</v>
      </c>
      <c r="C173" s="102" t="s">
        <v>98</v>
      </c>
      <c r="D173" s="124" t="s">
        <v>157</v>
      </c>
      <c r="E173" s="124" t="s">
        <v>253</v>
      </c>
      <c r="F173" s="124" t="s">
        <v>98</v>
      </c>
      <c r="G173" s="129" t="s">
        <v>98</v>
      </c>
      <c r="H173" s="97">
        <v>1000</v>
      </c>
      <c r="I173" s="103">
        <v>1000</v>
      </c>
      <c r="J173" s="104">
        <f t="shared" si="6"/>
        <v>0</v>
      </c>
      <c r="K173" s="118" t="str">
        <f t="shared" si="7"/>
        <v>00001049206001000000</v>
      </c>
      <c r="L173" s="107" t="s">
        <v>252</v>
      </c>
    </row>
    <row r="174" spans="1:12" x14ac:dyDescent="0.2">
      <c r="A174" s="100" t="s">
        <v>248</v>
      </c>
      <c r="B174" s="101" t="s">
        <v>7</v>
      </c>
      <c r="C174" s="102" t="s">
        <v>98</v>
      </c>
      <c r="D174" s="124" t="s">
        <v>157</v>
      </c>
      <c r="E174" s="124" t="s">
        <v>253</v>
      </c>
      <c r="F174" s="124" t="s">
        <v>8</v>
      </c>
      <c r="G174" s="129" t="s">
        <v>98</v>
      </c>
      <c r="H174" s="97">
        <v>1000</v>
      </c>
      <c r="I174" s="103">
        <v>1000</v>
      </c>
      <c r="J174" s="104">
        <f t="shared" si="6"/>
        <v>0</v>
      </c>
      <c r="K174" s="118" t="str">
        <f t="shared" si="7"/>
        <v>00001049206001500000</v>
      </c>
      <c r="L174" s="107" t="s">
        <v>254</v>
      </c>
    </row>
    <row r="175" spans="1:12" x14ac:dyDescent="0.2">
      <c r="A175" s="100" t="s">
        <v>255</v>
      </c>
      <c r="B175" s="101" t="s">
        <v>7</v>
      </c>
      <c r="C175" s="102" t="s">
        <v>98</v>
      </c>
      <c r="D175" s="124" t="s">
        <v>157</v>
      </c>
      <c r="E175" s="124" t="s">
        <v>253</v>
      </c>
      <c r="F175" s="124" t="s">
        <v>257</v>
      </c>
      <c r="G175" s="129" t="s">
        <v>98</v>
      </c>
      <c r="H175" s="97">
        <v>1000</v>
      </c>
      <c r="I175" s="103">
        <v>1000</v>
      </c>
      <c r="J175" s="104">
        <f t="shared" si="6"/>
        <v>0</v>
      </c>
      <c r="K175" s="118" t="str">
        <f t="shared" si="7"/>
        <v>00001049206001540000</v>
      </c>
      <c r="L175" s="107" t="s">
        <v>256</v>
      </c>
    </row>
    <row r="176" spans="1:12" x14ac:dyDescent="0.2">
      <c r="A176" s="100" t="s">
        <v>139</v>
      </c>
      <c r="B176" s="101" t="s">
        <v>7</v>
      </c>
      <c r="C176" s="102" t="s">
        <v>98</v>
      </c>
      <c r="D176" s="124" t="s">
        <v>157</v>
      </c>
      <c r="E176" s="124" t="s">
        <v>253</v>
      </c>
      <c r="F176" s="124" t="s">
        <v>257</v>
      </c>
      <c r="G176" s="129" t="s">
        <v>7</v>
      </c>
      <c r="H176" s="97">
        <v>1000</v>
      </c>
      <c r="I176" s="103">
        <v>1000</v>
      </c>
      <c r="J176" s="104">
        <f t="shared" si="6"/>
        <v>0</v>
      </c>
      <c r="K176" s="118" t="str">
        <f t="shared" si="7"/>
        <v>00001049206001540200</v>
      </c>
      <c r="L176" s="107" t="s">
        <v>258</v>
      </c>
    </row>
    <row r="177" spans="1:12" x14ac:dyDescent="0.2">
      <c r="A177" s="100" t="s">
        <v>259</v>
      </c>
      <c r="B177" s="101" t="s">
        <v>7</v>
      </c>
      <c r="C177" s="102" t="s">
        <v>98</v>
      </c>
      <c r="D177" s="124" t="s">
        <v>157</v>
      </c>
      <c r="E177" s="124" t="s">
        <v>253</v>
      </c>
      <c r="F177" s="124" t="s">
        <v>257</v>
      </c>
      <c r="G177" s="129" t="s">
        <v>260</v>
      </c>
      <c r="H177" s="97">
        <v>1000</v>
      </c>
      <c r="I177" s="103">
        <v>1000</v>
      </c>
      <c r="J177" s="104">
        <f t="shared" si="6"/>
        <v>0</v>
      </c>
      <c r="K177" s="118" t="str">
        <f t="shared" si="7"/>
        <v>00001049206001540250</v>
      </c>
      <c r="L177" s="107" t="s">
        <v>261</v>
      </c>
    </row>
    <row r="178" spans="1:12" s="84" customFormat="1" ht="22.5" x14ac:dyDescent="0.2">
      <c r="A178" s="79" t="s">
        <v>262</v>
      </c>
      <c r="B178" s="78" t="s">
        <v>7</v>
      </c>
      <c r="C178" s="121" t="s">
        <v>98</v>
      </c>
      <c r="D178" s="125" t="s">
        <v>157</v>
      </c>
      <c r="E178" s="125" t="s">
        <v>253</v>
      </c>
      <c r="F178" s="125" t="s">
        <v>257</v>
      </c>
      <c r="G178" s="122" t="s">
        <v>263</v>
      </c>
      <c r="H178" s="80">
        <v>1000</v>
      </c>
      <c r="I178" s="81">
        <v>1000</v>
      </c>
      <c r="J178" s="82">
        <f t="shared" si="6"/>
        <v>0</v>
      </c>
      <c r="K178" s="118" t="str">
        <f t="shared" si="7"/>
        <v>00001049206001540251</v>
      </c>
      <c r="L178" s="83" t="str">
        <f>C178 &amp; D178 &amp;E178 &amp; F178 &amp; G178</f>
        <v>00001049206001540251</v>
      </c>
    </row>
    <row r="179" spans="1:12" ht="67.5" x14ac:dyDescent="0.2">
      <c r="A179" s="100" t="s">
        <v>264</v>
      </c>
      <c r="B179" s="101" t="s">
        <v>7</v>
      </c>
      <c r="C179" s="102" t="s">
        <v>98</v>
      </c>
      <c r="D179" s="124" t="s">
        <v>157</v>
      </c>
      <c r="E179" s="124" t="s">
        <v>266</v>
      </c>
      <c r="F179" s="124" t="s">
        <v>98</v>
      </c>
      <c r="G179" s="129" t="s">
        <v>98</v>
      </c>
      <c r="H179" s="97">
        <v>664100</v>
      </c>
      <c r="I179" s="103">
        <v>664100</v>
      </c>
      <c r="J179" s="104">
        <f t="shared" si="6"/>
        <v>0</v>
      </c>
      <c r="K179" s="118" t="str">
        <f t="shared" si="7"/>
        <v>00001049206014000000</v>
      </c>
      <c r="L179" s="107" t="s">
        <v>265</v>
      </c>
    </row>
    <row r="180" spans="1:12" x14ac:dyDescent="0.2">
      <c r="A180" s="100" t="s">
        <v>248</v>
      </c>
      <c r="B180" s="101" t="s">
        <v>7</v>
      </c>
      <c r="C180" s="102" t="s">
        <v>98</v>
      </c>
      <c r="D180" s="124" t="s">
        <v>157</v>
      </c>
      <c r="E180" s="124" t="s">
        <v>266</v>
      </c>
      <c r="F180" s="124" t="s">
        <v>8</v>
      </c>
      <c r="G180" s="129" t="s">
        <v>98</v>
      </c>
      <c r="H180" s="97">
        <v>664100</v>
      </c>
      <c r="I180" s="103">
        <v>664100</v>
      </c>
      <c r="J180" s="104">
        <f t="shared" si="6"/>
        <v>0</v>
      </c>
      <c r="K180" s="118" t="str">
        <f t="shared" si="7"/>
        <v>00001049206014500000</v>
      </c>
      <c r="L180" s="107" t="s">
        <v>267</v>
      </c>
    </row>
    <row r="181" spans="1:12" x14ac:dyDescent="0.2">
      <c r="A181" s="100" t="s">
        <v>255</v>
      </c>
      <c r="B181" s="101" t="s">
        <v>7</v>
      </c>
      <c r="C181" s="102" t="s">
        <v>98</v>
      </c>
      <c r="D181" s="124" t="s">
        <v>157</v>
      </c>
      <c r="E181" s="124" t="s">
        <v>266</v>
      </c>
      <c r="F181" s="124" t="s">
        <v>257</v>
      </c>
      <c r="G181" s="129" t="s">
        <v>98</v>
      </c>
      <c r="H181" s="97">
        <v>664100</v>
      </c>
      <c r="I181" s="103">
        <v>664100</v>
      </c>
      <c r="J181" s="104">
        <f t="shared" si="6"/>
        <v>0</v>
      </c>
      <c r="K181" s="118" t="str">
        <f t="shared" si="7"/>
        <v>00001049206014540000</v>
      </c>
      <c r="L181" s="107" t="s">
        <v>268</v>
      </c>
    </row>
    <row r="182" spans="1:12" x14ac:dyDescent="0.2">
      <c r="A182" s="100" t="s">
        <v>139</v>
      </c>
      <c r="B182" s="101" t="s">
        <v>7</v>
      </c>
      <c r="C182" s="102" t="s">
        <v>98</v>
      </c>
      <c r="D182" s="124" t="s">
        <v>157</v>
      </c>
      <c r="E182" s="124" t="s">
        <v>266</v>
      </c>
      <c r="F182" s="124" t="s">
        <v>257</v>
      </c>
      <c r="G182" s="129" t="s">
        <v>7</v>
      </c>
      <c r="H182" s="97">
        <v>664100</v>
      </c>
      <c r="I182" s="103">
        <v>664100</v>
      </c>
      <c r="J182" s="104">
        <f t="shared" si="6"/>
        <v>0</v>
      </c>
      <c r="K182" s="118" t="str">
        <f t="shared" si="7"/>
        <v>00001049206014540200</v>
      </c>
      <c r="L182" s="107" t="s">
        <v>269</v>
      </c>
    </row>
    <row r="183" spans="1:12" x14ac:dyDescent="0.2">
      <c r="A183" s="100" t="s">
        <v>259</v>
      </c>
      <c r="B183" s="101" t="s">
        <v>7</v>
      </c>
      <c r="C183" s="102" t="s">
        <v>98</v>
      </c>
      <c r="D183" s="124" t="s">
        <v>157</v>
      </c>
      <c r="E183" s="124" t="s">
        <v>266</v>
      </c>
      <c r="F183" s="124" t="s">
        <v>257</v>
      </c>
      <c r="G183" s="129" t="s">
        <v>260</v>
      </c>
      <c r="H183" s="97">
        <v>664100</v>
      </c>
      <c r="I183" s="103">
        <v>664100</v>
      </c>
      <c r="J183" s="104">
        <f t="shared" si="6"/>
        <v>0</v>
      </c>
      <c r="K183" s="118" t="str">
        <f t="shared" si="7"/>
        <v>00001049206014540250</v>
      </c>
      <c r="L183" s="107" t="s">
        <v>270</v>
      </c>
    </row>
    <row r="184" spans="1:12" s="84" customFormat="1" ht="22.5" x14ac:dyDescent="0.2">
      <c r="A184" s="79" t="s">
        <v>262</v>
      </c>
      <c r="B184" s="78" t="s">
        <v>7</v>
      </c>
      <c r="C184" s="121" t="s">
        <v>98</v>
      </c>
      <c r="D184" s="125" t="s">
        <v>157</v>
      </c>
      <c r="E184" s="125" t="s">
        <v>266</v>
      </c>
      <c r="F184" s="125" t="s">
        <v>257</v>
      </c>
      <c r="G184" s="122" t="s">
        <v>263</v>
      </c>
      <c r="H184" s="80">
        <v>664100</v>
      </c>
      <c r="I184" s="81">
        <v>664100</v>
      </c>
      <c r="J184" s="82">
        <f t="shared" si="6"/>
        <v>0</v>
      </c>
      <c r="K184" s="118" t="str">
        <f t="shared" si="7"/>
        <v>00001049206014540251</v>
      </c>
      <c r="L184" s="83" t="str">
        <f>C184 &amp; D184 &amp;E184 &amp; F184 &amp; G184</f>
        <v>00001049206014540251</v>
      </c>
    </row>
    <row r="185" spans="1:12" ht="33.75" x14ac:dyDescent="0.2">
      <c r="A185" s="100" t="s">
        <v>271</v>
      </c>
      <c r="B185" s="101" t="s">
        <v>7</v>
      </c>
      <c r="C185" s="102" t="s">
        <v>98</v>
      </c>
      <c r="D185" s="124" t="s">
        <v>273</v>
      </c>
      <c r="E185" s="124" t="s">
        <v>122</v>
      </c>
      <c r="F185" s="124" t="s">
        <v>98</v>
      </c>
      <c r="G185" s="129" t="s">
        <v>98</v>
      </c>
      <c r="H185" s="97">
        <v>102100</v>
      </c>
      <c r="I185" s="103">
        <v>102100</v>
      </c>
      <c r="J185" s="104">
        <f t="shared" si="6"/>
        <v>0</v>
      </c>
      <c r="K185" s="118" t="str">
        <f t="shared" si="7"/>
        <v>00001060000000000000</v>
      </c>
      <c r="L185" s="107" t="s">
        <v>272</v>
      </c>
    </row>
    <row r="186" spans="1:12" x14ac:dyDescent="0.2">
      <c r="A186" s="100" t="s">
        <v>248</v>
      </c>
      <c r="B186" s="101" t="s">
        <v>7</v>
      </c>
      <c r="C186" s="102" t="s">
        <v>98</v>
      </c>
      <c r="D186" s="124" t="s">
        <v>273</v>
      </c>
      <c r="E186" s="124" t="s">
        <v>250</v>
      </c>
      <c r="F186" s="124" t="s">
        <v>98</v>
      </c>
      <c r="G186" s="129" t="s">
        <v>98</v>
      </c>
      <c r="H186" s="97">
        <v>102100</v>
      </c>
      <c r="I186" s="103">
        <v>102100</v>
      </c>
      <c r="J186" s="104">
        <f t="shared" si="6"/>
        <v>0</v>
      </c>
      <c r="K186" s="118" t="str">
        <f t="shared" si="7"/>
        <v>00001069200000000000</v>
      </c>
      <c r="L186" s="107" t="s">
        <v>274</v>
      </c>
    </row>
    <row r="187" spans="1:12" ht="67.5" x14ac:dyDescent="0.2">
      <c r="A187" s="100" t="s">
        <v>275</v>
      </c>
      <c r="B187" s="101" t="s">
        <v>7</v>
      </c>
      <c r="C187" s="102" t="s">
        <v>98</v>
      </c>
      <c r="D187" s="124" t="s">
        <v>273</v>
      </c>
      <c r="E187" s="124" t="s">
        <v>277</v>
      </c>
      <c r="F187" s="124" t="s">
        <v>98</v>
      </c>
      <c r="G187" s="129" t="s">
        <v>98</v>
      </c>
      <c r="H187" s="97">
        <v>102100</v>
      </c>
      <c r="I187" s="103">
        <v>102100</v>
      </c>
      <c r="J187" s="104">
        <f t="shared" si="6"/>
        <v>0</v>
      </c>
      <c r="K187" s="118" t="str">
        <f t="shared" si="7"/>
        <v>00001069206002000000</v>
      </c>
      <c r="L187" s="107" t="s">
        <v>276</v>
      </c>
    </row>
    <row r="188" spans="1:12" x14ac:dyDescent="0.2">
      <c r="A188" s="100" t="s">
        <v>248</v>
      </c>
      <c r="B188" s="101" t="s">
        <v>7</v>
      </c>
      <c r="C188" s="102" t="s">
        <v>98</v>
      </c>
      <c r="D188" s="124" t="s">
        <v>273</v>
      </c>
      <c r="E188" s="124" t="s">
        <v>277</v>
      </c>
      <c r="F188" s="124" t="s">
        <v>8</v>
      </c>
      <c r="G188" s="129" t="s">
        <v>98</v>
      </c>
      <c r="H188" s="97">
        <v>102100</v>
      </c>
      <c r="I188" s="103">
        <v>102100</v>
      </c>
      <c r="J188" s="104">
        <f t="shared" si="6"/>
        <v>0</v>
      </c>
      <c r="K188" s="118" t="str">
        <f t="shared" si="7"/>
        <v>00001069206002500000</v>
      </c>
      <c r="L188" s="107" t="s">
        <v>278</v>
      </c>
    </row>
    <row r="189" spans="1:12" x14ac:dyDescent="0.2">
      <c r="A189" s="100" t="s">
        <v>255</v>
      </c>
      <c r="B189" s="101" t="s">
        <v>7</v>
      </c>
      <c r="C189" s="102" t="s">
        <v>98</v>
      </c>
      <c r="D189" s="124" t="s">
        <v>273</v>
      </c>
      <c r="E189" s="124" t="s">
        <v>277</v>
      </c>
      <c r="F189" s="124" t="s">
        <v>257</v>
      </c>
      <c r="G189" s="129" t="s">
        <v>98</v>
      </c>
      <c r="H189" s="97">
        <v>102100</v>
      </c>
      <c r="I189" s="103">
        <v>102100</v>
      </c>
      <c r="J189" s="104">
        <f t="shared" si="6"/>
        <v>0</v>
      </c>
      <c r="K189" s="118" t="str">
        <f t="shared" si="7"/>
        <v>00001069206002540000</v>
      </c>
      <c r="L189" s="107" t="s">
        <v>279</v>
      </c>
    </row>
    <row r="190" spans="1:12" x14ac:dyDescent="0.2">
      <c r="A190" s="100" t="s">
        <v>139</v>
      </c>
      <c r="B190" s="101" t="s">
        <v>7</v>
      </c>
      <c r="C190" s="102" t="s">
        <v>98</v>
      </c>
      <c r="D190" s="124" t="s">
        <v>273</v>
      </c>
      <c r="E190" s="124" t="s">
        <v>277</v>
      </c>
      <c r="F190" s="124" t="s">
        <v>257</v>
      </c>
      <c r="G190" s="129" t="s">
        <v>7</v>
      </c>
      <c r="H190" s="97">
        <v>102100</v>
      </c>
      <c r="I190" s="103">
        <v>102100</v>
      </c>
      <c r="J190" s="104">
        <f t="shared" si="6"/>
        <v>0</v>
      </c>
      <c r="K190" s="118" t="str">
        <f t="shared" si="7"/>
        <v>00001069206002540200</v>
      </c>
      <c r="L190" s="107" t="s">
        <v>280</v>
      </c>
    </row>
    <row r="191" spans="1:12" x14ac:dyDescent="0.2">
      <c r="A191" s="100" t="s">
        <v>259</v>
      </c>
      <c r="B191" s="101" t="s">
        <v>7</v>
      </c>
      <c r="C191" s="102" t="s">
        <v>98</v>
      </c>
      <c r="D191" s="124" t="s">
        <v>273</v>
      </c>
      <c r="E191" s="124" t="s">
        <v>277</v>
      </c>
      <c r="F191" s="124" t="s">
        <v>257</v>
      </c>
      <c r="G191" s="129" t="s">
        <v>260</v>
      </c>
      <c r="H191" s="97">
        <v>102100</v>
      </c>
      <c r="I191" s="103">
        <v>102100</v>
      </c>
      <c r="J191" s="104">
        <f t="shared" si="6"/>
        <v>0</v>
      </c>
      <c r="K191" s="118" t="str">
        <f t="shared" si="7"/>
        <v>00001069206002540250</v>
      </c>
      <c r="L191" s="107" t="s">
        <v>281</v>
      </c>
    </row>
    <row r="192" spans="1:12" s="84" customFormat="1" ht="22.5" x14ac:dyDescent="0.2">
      <c r="A192" s="79" t="s">
        <v>262</v>
      </c>
      <c r="B192" s="78" t="s">
        <v>7</v>
      </c>
      <c r="C192" s="121" t="s">
        <v>98</v>
      </c>
      <c r="D192" s="125" t="s">
        <v>273</v>
      </c>
      <c r="E192" s="125" t="s">
        <v>277</v>
      </c>
      <c r="F192" s="125" t="s">
        <v>257</v>
      </c>
      <c r="G192" s="122" t="s">
        <v>263</v>
      </c>
      <c r="H192" s="80">
        <v>102100</v>
      </c>
      <c r="I192" s="81">
        <v>102100</v>
      </c>
      <c r="J192" s="82">
        <f t="shared" si="6"/>
        <v>0</v>
      </c>
      <c r="K192" s="118" t="str">
        <f t="shared" si="7"/>
        <v>00001069206002540251</v>
      </c>
      <c r="L192" s="83" t="str">
        <f>C192 &amp; D192 &amp;E192 &amp; F192 &amp; G192</f>
        <v>00001069206002540251</v>
      </c>
    </row>
    <row r="193" spans="1:12" x14ac:dyDescent="0.2">
      <c r="A193" s="100" t="s">
        <v>282</v>
      </c>
      <c r="B193" s="101" t="s">
        <v>7</v>
      </c>
      <c r="C193" s="102" t="s">
        <v>98</v>
      </c>
      <c r="D193" s="124" t="s">
        <v>284</v>
      </c>
      <c r="E193" s="124" t="s">
        <v>122</v>
      </c>
      <c r="F193" s="124" t="s">
        <v>98</v>
      </c>
      <c r="G193" s="129" t="s">
        <v>98</v>
      </c>
      <c r="H193" s="97">
        <v>187000</v>
      </c>
      <c r="I193" s="103">
        <v>187000</v>
      </c>
      <c r="J193" s="104">
        <f t="shared" si="6"/>
        <v>0</v>
      </c>
      <c r="K193" s="118" t="str">
        <f t="shared" si="7"/>
        <v>00001070000000000000</v>
      </c>
      <c r="L193" s="107" t="s">
        <v>283</v>
      </c>
    </row>
    <row r="194" spans="1:12" x14ac:dyDescent="0.2">
      <c r="A194" s="100" t="s">
        <v>285</v>
      </c>
      <c r="B194" s="101" t="s">
        <v>7</v>
      </c>
      <c r="C194" s="102" t="s">
        <v>98</v>
      </c>
      <c r="D194" s="124" t="s">
        <v>284</v>
      </c>
      <c r="E194" s="124" t="s">
        <v>287</v>
      </c>
      <c r="F194" s="124" t="s">
        <v>98</v>
      </c>
      <c r="G194" s="129" t="s">
        <v>98</v>
      </c>
      <c r="H194" s="97">
        <v>187000</v>
      </c>
      <c r="I194" s="103">
        <v>187000</v>
      </c>
      <c r="J194" s="104">
        <f t="shared" si="6"/>
        <v>0</v>
      </c>
      <c r="K194" s="118" t="str">
        <f t="shared" si="7"/>
        <v>00001079500302000000</v>
      </c>
      <c r="L194" s="107" t="s">
        <v>286</v>
      </c>
    </row>
    <row r="195" spans="1:12" ht="22.5" x14ac:dyDescent="0.2">
      <c r="A195" s="100" t="s">
        <v>164</v>
      </c>
      <c r="B195" s="101" t="s">
        <v>7</v>
      </c>
      <c r="C195" s="102" t="s">
        <v>98</v>
      </c>
      <c r="D195" s="124" t="s">
        <v>284</v>
      </c>
      <c r="E195" s="124" t="s">
        <v>287</v>
      </c>
      <c r="F195" s="124" t="s">
        <v>7</v>
      </c>
      <c r="G195" s="129" t="s">
        <v>98</v>
      </c>
      <c r="H195" s="97">
        <v>187000</v>
      </c>
      <c r="I195" s="103">
        <v>187000</v>
      </c>
      <c r="J195" s="104">
        <f t="shared" si="6"/>
        <v>0</v>
      </c>
      <c r="K195" s="118" t="str">
        <f t="shared" si="7"/>
        <v>00001079500302200000</v>
      </c>
      <c r="L195" s="107" t="s">
        <v>288</v>
      </c>
    </row>
    <row r="196" spans="1:12" ht="22.5" x14ac:dyDescent="0.2">
      <c r="A196" s="100" t="s">
        <v>166</v>
      </c>
      <c r="B196" s="101" t="s">
        <v>7</v>
      </c>
      <c r="C196" s="102" t="s">
        <v>98</v>
      </c>
      <c r="D196" s="124" t="s">
        <v>284</v>
      </c>
      <c r="E196" s="124" t="s">
        <v>287</v>
      </c>
      <c r="F196" s="124" t="s">
        <v>168</v>
      </c>
      <c r="G196" s="129" t="s">
        <v>98</v>
      </c>
      <c r="H196" s="97">
        <v>187000</v>
      </c>
      <c r="I196" s="103">
        <v>187000</v>
      </c>
      <c r="J196" s="104">
        <f t="shared" si="6"/>
        <v>0</v>
      </c>
      <c r="K196" s="118" t="str">
        <f t="shared" si="7"/>
        <v>00001079500302240000</v>
      </c>
      <c r="L196" s="107" t="s">
        <v>289</v>
      </c>
    </row>
    <row r="197" spans="1:12" ht="22.5" x14ac:dyDescent="0.2">
      <c r="A197" s="100" t="s">
        <v>196</v>
      </c>
      <c r="B197" s="101" t="s">
        <v>7</v>
      </c>
      <c r="C197" s="102" t="s">
        <v>98</v>
      </c>
      <c r="D197" s="124" t="s">
        <v>284</v>
      </c>
      <c r="E197" s="124" t="s">
        <v>287</v>
      </c>
      <c r="F197" s="124" t="s">
        <v>198</v>
      </c>
      <c r="G197" s="129" t="s">
        <v>98</v>
      </c>
      <c r="H197" s="97">
        <v>187000</v>
      </c>
      <c r="I197" s="103">
        <v>187000</v>
      </c>
      <c r="J197" s="104">
        <f t="shared" si="6"/>
        <v>0</v>
      </c>
      <c r="K197" s="118" t="str">
        <f t="shared" si="7"/>
        <v>00001079500302244000</v>
      </c>
      <c r="L197" s="107" t="s">
        <v>290</v>
      </c>
    </row>
    <row r="198" spans="1:12" x14ac:dyDescent="0.2">
      <c r="A198" s="100" t="s">
        <v>139</v>
      </c>
      <c r="B198" s="101" t="s">
        <v>7</v>
      </c>
      <c r="C198" s="102" t="s">
        <v>98</v>
      </c>
      <c r="D198" s="124" t="s">
        <v>284</v>
      </c>
      <c r="E198" s="124" t="s">
        <v>287</v>
      </c>
      <c r="F198" s="124" t="s">
        <v>198</v>
      </c>
      <c r="G198" s="129" t="s">
        <v>7</v>
      </c>
      <c r="H198" s="97">
        <v>187000</v>
      </c>
      <c r="I198" s="103">
        <v>187000</v>
      </c>
      <c r="J198" s="104">
        <f t="shared" si="6"/>
        <v>0</v>
      </c>
      <c r="K198" s="118" t="str">
        <f t="shared" si="7"/>
        <v>00001079500302244200</v>
      </c>
      <c r="L198" s="107" t="s">
        <v>291</v>
      </c>
    </row>
    <row r="199" spans="1:12" s="84" customFormat="1" x14ac:dyDescent="0.2">
      <c r="A199" s="79" t="s">
        <v>220</v>
      </c>
      <c r="B199" s="78" t="s">
        <v>7</v>
      </c>
      <c r="C199" s="121" t="s">
        <v>98</v>
      </c>
      <c r="D199" s="125" t="s">
        <v>284</v>
      </c>
      <c r="E199" s="125" t="s">
        <v>287</v>
      </c>
      <c r="F199" s="125" t="s">
        <v>198</v>
      </c>
      <c r="G199" s="122" t="s">
        <v>221</v>
      </c>
      <c r="H199" s="80">
        <v>187000</v>
      </c>
      <c r="I199" s="81">
        <v>187000</v>
      </c>
      <c r="J199" s="82">
        <f t="shared" si="6"/>
        <v>0</v>
      </c>
      <c r="K199" s="118" t="str">
        <f t="shared" si="7"/>
        <v>00001079500302244290</v>
      </c>
      <c r="L199" s="83" t="str">
        <f>C199 &amp; D199 &amp;E199 &amp; F199 &amp; G199</f>
        <v>00001079500302244290</v>
      </c>
    </row>
    <row r="200" spans="1:12" x14ac:dyDescent="0.2">
      <c r="A200" s="100" t="s">
        <v>292</v>
      </c>
      <c r="B200" s="101" t="s">
        <v>7</v>
      </c>
      <c r="C200" s="102" t="s">
        <v>98</v>
      </c>
      <c r="D200" s="124" t="s">
        <v>294</v>
      </c>
      <c r="E200" s="124" t="s">
        <v>122</v>
      </c>
      <c r="F200" s="124" t="s">
        <v>98</v>
      </c>
      <c r="G200" s="129" t="s">
        <v>98</v>
      </c>
      <c r="H200" s="97">
        <v>10000</v>
      </c>
      <c r="I200" s="103"/>
      <c r="J200" s="104">
        <f t="shared" si="6"/>
        <v>10000</v>
      </c>
      <c r="K200" s="118" t="str">
        <f t="shared" si="7"/>
        <v>00001110000000000000</v>
      </c>
      <c r="L200" s="107" t="s">
        <v>293</v>
      </c>
    </row>
    <row r="201" spans="1:12" x14ac:dyDescent="0.2">
      <c r="A201" s="100" t="s">
        <v>295</v>
      </c>
      <c r="B201" s="101" t="s">
        <v>7</v>
      </c>
      <c r="C201" s="102" t="s">
        <v>98</v>
      </c>
      <c r="D201" s="124" t="s">
        <v>294</v>
      </c>
      <c r="E201" s="124" t="s">
        <v>297</v>
      </c>
      <c r="F201" s="124" t="s">
        <v>98</v>
      </c>
      <c r="G201" s="129" t="s">
        <v>98</v>
      </c>
      <c r="H201" s="97">
        <v>10000</v>
      </c>
      <c r="I201" s="103"/>
      <c r="J201" s="104">
        <f t="shared" si="6"/>
        <v>10000</v>
      </c>
      <c r="K201" s="118" t="str">
        <f t="shared" si="7"/>
        <v>00001119302301000000</v>
      </c>
      <c r="L201" s="107" t="s">
        <v>296</v>
      </c>
    </row>
    <row r="202" spans="1:12" x14ac:dyDescent="0.2">
      <c r="A202" s="100" t="s">
        <v>210</v>
      </c>
      <c r="B202" s="101" t="s">
        <v>7</v>
      </c>
      <c r="C202" s="102" t="s">
        <v>98</v>
      </c>
      <c r="D202" s="124" t="s">
        <v>294</v>
      </c>
      <c r="E202" s="124" t="s">
        <v>297</v>
      </c>
      <c r="F202" s="124" t="s">
        <v>212</v>
      </c>
      <c r="G202" s="129" t="s">
        <v>98</v>
      </c>
      <c r="H202" s="97">
        <v>10000</v>
      </c>
      <c r="I202" s="103"/>
      <c r="J202" s="104">
        <f t="shared" si="6"/>
        <v>10000</v>
      </c>
      <c r="K202" s="118" t="str">
        <f t="shared" si="7"/>
        <v>00001119302301800000</v>
      </c>
      <c r="L202" s="107" t="s">
        <v>298</v>
      </c>
    </row>
    <row r="203" spans="1:12" x14ac:dyDescent="0.2">
      <c r="A203" s="100" t="s">
        <v>299</v>
      </c>
      <c r="B203" s="101" t="s">
        <v>7</v>
      </c>
      <c r="C203" s="102" t="s">
        <v>98</v>
      </c>
      <c r="D203" s="124" t="s">
        <v>294</v>
      </c>
      <c r="E203" s="124" t="s">
        <v>297</v>
      </c>
      <c r="F203" s="124" t="s">
        <v>301</v>
      </c>
      <c r="G203" s="129" t="s">
        <v>98</v>
      </c>
      <c r="H203" s="97">
        <v>10000</v>
      </c>
      <c r="I203" s="103"/>
      <c r="J203" s="104">
        <f t="shared" si="6"/>
        <v>10000</v>
      </c>
      <c r="K203" s="118" t="str">
        <f t="shared" si="7"/>
        <v>00001119302301870000</v>
      </c>
      <c r="L203" s="107" t="s">
        <v>300</v>
      </c>
    </row>
    <row r="204" spans="1:12" x14ac:dyDescent="0.2">
      <c r="A204" s="100" t="s">
        <v>139</v>
      </c>
      <c r="B204" s="101" t="s">
        <v>7</v>
      </c>
      <c r="C204" s="102" t="s">
        <v>98</v>
      </c>
      <c r="D204" s="124" t="s">
        <v>294</v>
      </c>
      <c r="E204" s="124" t="s">
        <v>297</v>
      </c>
      <c r="F204" s="124" t="s">
        <v>301</v>
      </c>
      <c r="G204" s="129" t="s">
        <v>7</v>
      </c>
      <c r="H204" s="97">
        <v>10000</v>
      </c>
      <c r="I204" s="103"/>
      <c r="J204" s="104">
        <f t="shared" si="6"/>
        <v>10000</v>
      </c>
      <c r="K204" s="118" t="str">
        <f t="shared" si="7"/>
        <v>00001119302301870200</v>
      </c>
      <c r="L204" s="107" t="s">
        <v>302</v>
      </c>
    </row>
    <row r="205" spans="1:12" s="84" customFormat="1" x14ac:dyDescent="0.2">
      <c r="A205" s="79" t="s">
        <v>220</v>
      </c>
      <c r="B205" s="78" t="s">
        <v>7</v>
      </c>
      <c r="C205" s="121" t="s">
        <v>98</v>
      </c>
      <c r="D205" s="125" t="s">
        <v>294</v>
      </c>
      <c r="E205" s="125" t="s">
        <v>297</v>
      </c>
      <c r="F205" s="125" t="s">
        <v>301</v>
      </c>
      <c r="G205" s="122" t="s">
        <v>221</v>
      </c>
      <c r="H205" s="80">
        <v>10000</v>
      </c>
      <c r="I205" s="81"/>
      <c r="J205" s="82">
        <f t="shared" si="6"/>
        <v>10000</v>
      </c>
      <c r="K205" s="118" t="str">
        <f t="shared" si="7"/>
        <v>00001119302301870290</v>
      </c>
      <c r="L205" s="83" t="str">
        <f>C205 &amp; D205 &amp;E205 &amp; F205 &amp; G205</f>
        <v>00001119302301870290</v>
      </c>
    </row>
    <row r="206" spans="1:12" x14ac:dyDescent="0.2">
      <c r="A206" s="100" t="s">
        <v>303</v>
      </c>
      <c r="B206" s="101" t="s">
        <v>7</v>
      </c>
      <c r="C206" s="102" t="s">
        <v>98</v>
      </c>
      <c r="D206" s="124" t="s">
        <v>305</v>
      </c>
      <c r="E206" s="124" t="s">
        <v>122</v>
      </c>
      <c r="F206" s="124" t="s">
        <v>98</v>
      </c>
      <c r="G206" s="129" t="s">
        <v>98</v>
      </c>
      <c r="H206" s="97">
        <v>269436</v>
      </c>
      <c r="I206" s="103">
        <v>227532.7</v>
      </c>
      <c r="J206" s="104">
        <f t="shared" si="6"/>
        <v>41903.300000000003</v>
      </c>
      <c r="K206" s="118" t="str">
        <f t="shared" si="7"/>
        <v>00001130000000000000</v>
      </c>
      <c r="L206" s="107" t="s">
        <v>304</v>
      </c>
    </row>
    <row r="207" spans="1:12" ht="33.75" x14ac:dyDescent="0.2">
      <c r="A207" s="100" t="s">
        <v>306</v>
      </c>
      <c r="B207" s="101" t="s">
        <v>7</v>
      </c>
      <c r="C207" s="102" t="s">
        <v>98</v>
      </c>
      <c r="D207" s="124" t="s">
        <v>305</v>
      </c>
      <c r="E207" s="124" t="s">
        <v>308</v>
      </c>
      <c r="F207" s="124" t="s">
        <v>98</v>
      </c>
      <c r="G207" s="129" t="s">
        <v>98</v>
      </c>
      <c r="H207" s="97">
        <v>14266</v>
      </c>
      <c r="I207" s="103">
        <v>14266</v>
      </c>
      <c r="J207" s="104">
        <f t="shared" si="6"/>
        <v>0</v>
      </c>
      <c r="K207" s="118" t="str">
        <f t="shared" si="7"/>
        <v>00001130500000000000</v>
      </c>
      <c r="L207" s="107" t="s">
        <v>307</v>
      </c>
    </row>
    <row r="208" spans="1:12" x14ac:dyDescent="0.2">
      <c r="A208" s="100" t="s">
        <v>309</v>
      </c>
      <c r="B208" s="101" t="s">
        <v>7</v>
      </c>
      <c r="C208" s="102" t="s">
        <v>98</v>
      </c>
      <c r="D208" s="124" t="s">
        <v>305</v>
      </c>
      <c r="E208" s="124" t="s">
        <v>311</v>
      </c>
      <c r="F208" s="124" t="s">
        <v>98</v>
      </c>
      <c r="G208" s="129" t="s">
        <v>98</v>
      </c>
      <c r="H208" s="97">
        <v>14266</v>
      </c>
      <c r="I208" s="103">
        <v>14266</v>
      </c>
      <c r="J208" s="104">
        <f t="shared" si="6"/>
        <v>0</v>
      </c>
      <c r="K208" s="118" t="str">
        <f t="shared" si="7"/>
        <v>00001130509999000000</v>
      </c>
      <c r="L208" s="107" t="s">
        <v>310</v>
      </c>
    </row>
    <row r="209" spans="1:12" ht="22.5" x14ac:dyDescent="0.2">
      <c r="A209" s="100" t="s">
        <v>164</v>
      </c>
      <c r="B209" s="101" t="s">
        <v>7</v>
      </c>
      <c r="C209" s="102" t="s">
        <v>98</v>
      </c>
      <c r="D209" s="124" t="s">
        <v>305</v>
      </c>
      <c r="E209" s="124" t="s">
        <v>311</v>
      </c>
      <c r="F209" s="124" t="s">
        <v>7</v>
      </c>
      <c r="G209" s="129" t="s">
        <v>98</v>
      </c>
      <c r="H209" s="97">
        <v>14266</v>
      </c>
      <c r="I209" s="103">
        <v>14266</v>
      </c>
      <c r="J209" s="104">
        <f t="shared" si="6"/>
        <v>0</v>
      </c>
      <c r="K209" s="118" t="str">
        <f t="shared" si="7"/>
        <v>00001130509999200000</v>
      </c>
      <c r="L209" s="107" t="s">
        <v>312</v>
      </c>
    </row>
    <row r="210" spans="1:12" ht="22.5" x14ac:dyDescent="0.2">
      <c r="A210" s="100" t="s">
        <v>166</v>
      </c>
      <c r="B210" s="101" t="s">
        <v>7</v>
      </c>
      <c r="C210" s="102" t="s">
        <v>98</v>
      </c>
      <c r="D210" s="124" t="s">
        <v>305</v>
      </c>
      <c r="E210" s="124" t="s">
        <v>311</v>
      </c>
      <c r="F210" s="124" t="s">
        <v>168</v>
      </c>
      <c r="G210" s="129" t="s">
        <v>98</v>
      </c>
      <c r="H210" s="97">
        <v>14266</v>
      </c>
      <c r="I210" s="103">
        <v>14266</v>
      </c>
      <c r="J210" s="104">
        <f t="shared" si="6"/>
        <v>0</v>
      </c>
      <c r="K210" s="118" t="str">
        <f t="shared" si="7"/>
        <v>00001130509999240000</v>
      </c>
      <c r="L210" s="107" t="s">
        <v>313</v>
      </c>
    </row>
    <row r="211" spans="1:12" ht="22.5" x14ac:dyDescent="0.2">
      <c r="A211" s="100" t="s">
        <v>196</v>
      </c>
      <c r="B211" s="101" t="s">
        <v>7</v>
      </c>
      <c r="C211" s="102" t="s">
        <v>98</v>
      </c>
      <c r="D211" s="124" t="s">
        <v>305</v>
      </c>
      <c r="E211" s="124" t="s">
        <v>311</v>
      </c>
      <c r="F211" s="124" t="s">
        <v>198</v>
      </c>
      <c r="G211" s="129" t="s">
        <v>98</v>
      </c>
      <c r="H211" s="97">
        <v>14266</v>
      </c>
      <c r="I211" s="103">
        <v>14266</v>
      </c>
      <c r="J211" s="104">
        <f t="shared" si="6"/>
        <v>0</v>
      </c>
      <c r="K211" s="118" t="str">
        <f t="shared" si="7"/>
        <v>00001130509999244000</v>
      </c>
      <c r="L211" s="107" t="s">
        <v>314</v>
      </c>
    </row>
    <row r="212" spans="1:12" x14ac:dyDescent="0.2">
      <c r="A212" s="100" t="s">
        <v>139</v>
      </c>
      <c r="B212" s="101" t="s">
        <v>7</v>
      </c>
      <c r="C212" s="102" t="s">
        <v>98</v>
      </c>
      <c r="D212" s="124" t="s">
        <v>305</v>
      </c>
      <c r="E212" s="124" t="s">
        <v>311</v>
      </c>
      <c r="F212" s="124" t="s">
        <v>198</v>
      </c>
      <c r="G212" s="129" t="s">
        <v>7</v>
      </c>
      <c r="H212" s="97">
        <v>14266</v>
      </c>
      <c r="I212" s="103">
        <v>14266</v>
      </c>
      <c r="J212" s="104">
        <f t="shared" si="6"/>
        <v>0</v>
      </c>
      <c r="K212" s="118" t="str">
        <f t="shared" si="7"/>
        <v>00001130509999244200</v>
      </c>
      <c r="L212" s="107" t="s">
        <v>315</v>
      </c>
    </row>
    <row r="213" spans="1:12" x14ac:dyDescent="0.2">
      <c r="A213" s="100" t="s">
        <v>173</v>
      </c>
      <c r="B213" s="101" t="s">
        <v>7</v>
      </c>
      <c r="C213" s="102" t="s">
        <v>98</v>
      </c>
      <c r="D213" s="124" t="s">
        <v>305</v>
      </c>
      <c r="E213" s="124" t="s">
        <v>311</v>
      </c>
      <c r="F213" s="124" t="s">
        <v>198</v>
      </c>
      <c r="G213" s="129" t="s">
        <v>174</v>
      </c>
      <c r="H213" s="97">
        <v>14266</v>
      </c>
      <c r="I213" s="103">
        <v>14266</v>
      </c>
      <c r="J213" s="104">
        <f t="shared" si="6"/>
        <v>0</v>
      </c>
      <c r="K213" s="118" t="str">
        <f t="shared" si="7"/>
        <v>00001130509999244220</v>
      </c>
      <c r="L213" s="107" t="s">
        <v>316</v>
      </c>
    </row>
    <row r="214" spans="1:12" s="84" customFormat="1" x14ac:dyDescent="0.2">
      <c r="A214" s="79" t="s">
        <v>176</v>
      </c>
      <c r="B214" s="78" t="s">
        <v>7</v>
      </c>
      <c r="C214" s="121" t="s">
        <v>98</v>
      </c>
      <c r="D214" s="125" t="s">
        <v>305</v>
      </c>
      <c r="E214" s="125" t="s">
        <v>311</v>
      </c>
      <c r="F214" s="125" t="s">
        <v>198</v>
      </c>
      <c r="G214" s="122" t="s">
        <v>177</v>
      </c>
      <c r="H214" s="80">
        <v>14266</v>
      </c>
      <c r="I214" s="81">
        <v>14266</v>
      </c>
      <c r="J214" s="82">
        <f t="shared" si="6"/>
        <v>0</v>
      </c>
      <c r="K214" s="118" t="str">
        <f t="shared" si="7"/>
        <v>00001130509999244226</v>
      </c>
      <c r="L214" s="83" t="str">
        <f>C214 &amp; D214 &amp;E214 &amp; F214 &amp; G214</f>
        <v>00001130509999244226</v>
      </c>
    </row>
    <row r="215" spans="1:12" x14ac:dyDescent="0.2">
      <c r="A215" s="100" t="s">
        <v>248</v>
      </c>
      <c r="B215" s="101" t="s">
        <v>7</v>
      </c>
      <c r="C215" s="102" t="s">
        <v>98</v>
      </c>
      <c r="D215" s="124" t="s">
        <v>305</v>
      </c>
      <c r="E215" s="124" t="s">
        <v>250</v>
      </c>
      <c r="F215" s="124" t="s">
        <v>98</v>
      </c>
      <c r="G215" s="129" t="s">
        <v>98</v>
      </c>
      <c r="H215" s="97">
        <v>3000</v>
      </c>
      <c r="I215" s="103">
        <v>3000</v>
      </c>
      <c r="J215" s="104">
        <f t="shared" si="6"/>
        <v>0</v>
      </c>
      <c r="K215" s="118" t="str">
        <f t="shared" si="7"/>
        <v>00001139200000000000</v>
      </c>
      <c r="L215" s="107" t="s">
        <v>317</v>
      </c>
    </row>
    <row r="216" spans="1:12" ht="78.75" x14ac:dyDescent="0.2">
      <c r="A216" s="100" t="s">
        <v>318</v>
      </c>
      <c r="B216" s="101" t="s">
        <v>7</v>
      </c>
      <c r="C216" s="102" t="s">
        <v>98</v>
      </c>
      <c r="D216" s="124" t="s">
        <v>305</v>
      </c>
      <c r="E216" s="124" t="s">
        <v>320</v>
      </c>
      <c r="F216" s="124" t="s">
        <v>98</v>
      </c>
      <c r="G216" s="129" t="s">
        <v>98</v>
      </c>
      <c r="H216" s="97">
        <v>1000</v>
      </c>
      <c r="I216" s="103">
        <v>1000</v>
      </c>
      <c r="J216" s="104">
        <f t="shared" si="6"/>
        <v>0</v>
      </c>
      <c r="K216" s="118" t="str">
        <f t="shared" si="7"/>
        <v>00001139206009000000</v>
      </c>
      <c r="L216" s="107" t="s">
        <v>319</v>
      </c>
    </row>
    <row r="217" spans="1:12" x14ac:dyDescent="0.2">
      <c r="A217" s="100" t="s">
        <v>248</v>
      </c>
      <c r="B217" s="101" t="s">
        <v>7</v>
      </c>
      <c r="C217" s="102" t="s">
        <v>98</v>
      </c>
      <c r="D217" s="124" t="s">
        <v>305</v>
      </c>
      <c r="E217" s="124" t="s">
        <v>320</v>
      </c>
      <c r="F217" s="124" t="s">
        <v>8</v>
      </c>
      <c r="G217" s="129" t="s">
        <v>98</v>
      </c>
      <c r="H217" s="97">
        <v>1000</v>
      </c>
      <c r="I217" s="103">
        <v>1000</v>
      </c>
      <c r="J217" s="104">
        <f t="shared" si="6"/>
        <v>0</v>
      </c>
      <c r="K217" s="118" t="str">
        <f t="shared" si="7"/>
        <v>00001139206009500000</v>
      </c>
      <c r="L217" s="107" t="s">
        <v>321</v>
      </c>
    </row>
    <row r="218" spans="1:12" x14ac:dyDescent="0.2">
      <c r="A218" s="100" t="s">
        <v>255</v>
      </c>
      <c r="B218" s="101" t="s">
        <v>7</v>
      </c>
      <c r="C218" s="102" t="s">
        <v>98</v>
      </c>
      <c r="D218" s="124" t="s">
        <v>305</v>
      </c>
      <c r="E218" s="124" t="s">
        <v>320</v>
      </c>
      <c r="F218" s="124" t="s">
        <v>257</v>
      </c>
      <c r="G218" s="129" t="s">
        <v>98</v>
      </c>
      <c r="H218" s="97">
        <v>1000</v>
      </c>
      <c r="I218" s="103">
        <v>1000</v>
      </c>
      <c r="J218" s="104">
        <f t="shared" si="6"/>
        <v>0</v>
      </c>
      <c r="K218" s="118" t="str">
        <f t="shared" si="7"/>
        <v>00001139206009540000</v>
      </c>
      <c r="L218" s="107" t="s">
        <v>322</v>
      </c>
    </row>
    <row r="219" spans="1:12" x14ac:dyDescent="0.2">
      <c r="A219" s="100" t="s">
        <v>139</v>
      </c>
      <c r="B219" s="101" t="s">
        <v>7</v>
      </c>
      <c r="C219" s="102" t="s">
        <v>98</v>
      </c>
      <c r="D219" s="124" t="s">
        <v>305</v>
      </c>
      <c r="E219" s="124" t="s">
        <v>320</v>
      </c>
      <c r="F219" s="124" t="s">
        <v>257</v>
      </c>
      <c r="G219" s="129" t="s">
        <v>7</v>
      </c>
      <c r="H219" s="97">
        <v>1000</v>
      </c>
      <c r="I219" s="103">
        <v>1000</v>
      </c>
      <c r="J219" s="104">
        <f t="shared" ref="J219:J282" si="8">H219-I219</f>
        <v>0</v>
      </c>
      <c r="K219" s="118" t="str">
        <f t="shared" ref="K219:K282" si="9">C219 &amp; D219 &amp;E219 &amp; F219 &amp; G219</f>
        <v>00001139206009540200</v>
      </c>
      <c r="L219" s="107" t="s">
        <v>323</v>
      </c>
    </row>
    <row r="220" spans="1:12" x14ac:dyDescent="0.2">
      <c r="A220" s="100" t="s">
        <v>259</v>
      </c>
      <c r="B220" s="101" t="s">
        <v>7</v>
      </c>
      <c r="C220" s="102" t="s">
        <v>98</v>
      </c>
      <c r="D220" s="124" t="s">
        <v>305</v>
      </c>
      <c r="E220" s="124" t="s">
        <v>320</v>
      </c>
      <c r="F220" s="124" t="s">
        <v>257</v>
      </c>
      <c r="G220" s="129" t="s">
        <v>260</v>
      </c>
      <c r="H220" s="97">
        <v>1000</v>
      </c>
      <c r="I220" s="103">
        <v>1000</v>
      </c>
      <c r="J220" s="104">
        <f t="shared" si="8"/>
        <v>0</v>
      </c>
      <c r="K220" s="118" t="str">
        <f t="shared" si="9"/>
        <v>00001139206009540250</v>
      </c>
      <c r="L220" s="107" t="s">
        <v>324</v>
      </c>
    </row>
    <row r="221" spans="1:12" s="84" customFormat="1" ht="22.5" x14ac:dyDescent="0.2">
      <c r="A221" s="79" t="s">
        <v>262</v>
      </c>
      <c r="B221" s="78" t="s">
        <v>7</v>
      </c>
      <c r="C221" s="121" t="s">
        <v>98</v>
      </c>
      <c r="D221" s="125" t="s">
        <v>305</v>
      </c>
      <c r="E221" s="125" t="s">
        <v>320</v>
      </c>
      <c r="F221" s="125" t="s">
        <v>257</v>
      </c>
      <c r="G221" s="122" t="s">
        <v>263</v>
      </c>
      <c r="H221" s="80">
        <v>1000</v>
      </c>
      <c r="I221" s="81">
        <v>1000</v>
      </c>
      <c r="J221" s="82">
        <f t="shared" si="8"/>
        <v>0</v>
      </c>
      <c r="K221" s="118" t="str">
        <f t="shared" si="9"/>
        <v>00001139206009540251</v>
      </c>
      <c r="L221" s="83" t="str">
        <f>C221 &amp; D221 &amp;E221 &amp; F221 &amp; G221</f>
        <v>00001139206009540251</v>
      </c>
    </row>
    <row r="222" spans="1:12" ht="78.75" x14ac:dyDescent="0.2">
      <c r="A222" s="100" t="s">
        <v>325</v>
      </c>
      <c r="B222" s="101" t="s">
        <v>7</v>
      </c>
      <c r="C222" s="102" t="s">
        <v>98</v>
      </c>
      <c r="D222" s="124" t="s">
        <v>305</v>
      </c>
      <c r="E222" s="124" t="s">
        <v>327</v>
      </c>
      <c r="F222" s="124" t="s">
        <v>98</v>
      </c>
      <c r="G222" s="129" t="s">
        <v>98</v>
      </c>
      <c r="H222" s="97">
        <v>1000</v>
      </c>
      <c r="I222" s="103">
        <v>1000</v>
      </c>
      <c r="J222" s="104">
        <f t="shared" si="8"/>
        <v>0</v>
      </c>
      <c r="K222" s="118" t="str">
        <f t="shared" si="9"/>
        <v>00001139206013000000</v>
      </c>
      <c r="L222" s="107" t="s">
        <v>326</v>
      </c>
    </row>
    <row r="223" spans="1:12" x14ac:dyDescent="0.2">
      <c r="A223" s="100" t="s">
        <v>248</v>
      </c>
      <c r="B223" s="101" t="s">
        <v>7</v>
      </c>
      <c r="C223" s="102" t="s">
        <v>98</v>
      </c>
      <c r="D223" s="124" t="s">
        <v>305</v>
      </c>
      <c r="E223" s="124" t="s">
        <v>327</v>
      </c>
      <c r="F223" s="124" t="s">
        <v>8</v>
      </c>
      <c r="G223" s="129" t="s">
        <v>98</v>
      </c>
      <c r="H223" s="97">
        <v>1000</v>
      </c>
      <c r="I223" s="103">
        <v>1000</v>
      </c>
      <c r="J223" s="104">
        <f t="shared" si="8"/>
        <v>0</v>
      </c>
      <c r="K223" s="118" t="str">
        <f t="shared" si="9"/>
        <v>00001139206013500000</v>
      </c>
      <c r="L223" s="107" t="s">
        <v>328</v>
      </c>
    </row>
    <row r="224" spans="1:12" x14ac:dyDescent="0.2">
      <c r="A224" s="100" t="s">
        <v>255</v>
      </c>
      <c r="B224" s="101" t="s">
        <v>7</v>
      </c>
      <c r="C224" s="102" t="s">
        <v>98</v>
      </c>
      <c r="D224" s="124" t="s">
        <v>305</v>
      </c>
      <c r="E224" s="124" t="s">
        <v>327</v>
      </c>
      <c r="F224" s="124" t="s">
        <v>257</v>
      </c>
      <c r="G224" s="129" t="s">
        <v>98</v>
      </c>
      <c r="H224" s="97">
        <v>1000</v>
      </c>
      <c r="I224" s="103">
        <v>1000</v>
      </c>
      <c r="J224" s="104">
        <f t="shared" si="8"/>
        <v>0</v>
      </c>
      <c r="K224" s="118" t="str">
        <f t="shared" si="9"/>
        <v>00001139206013540000</v>
      </c>
      <c r="L224" s="107" t="s">
        <v>329</v>
      </c>
    </row>
    <row r="225" spans="1:12" x14ac:dyDescent="0.2">
      <c r="A225" s="100" t="s">
        <v>139</v>
      </c>
      <c r="B225" s="101" t="s">
        <v>7</v>
      </c>
      <c r="C225" s="102" t="s">
        <v>98</v>
      </c>
      <c r="D225" s="124" t="s">
        <v>305</v>
      </c>
      <c r="E225" s="124" t="s">
        <v>327</v>
      </c>
      <c r="F225" s="124" t="s">
        <v>257</v>
      </c>
      <c r="G225" s="129" t="s">
        <v>7</v>
      </c>
      <c r="H225" s="97">
        <v>1000</v>
      </c>
      <c r="I225" s="103">
        <v>1000</v>
      </c>
      <c r="J225" s="104">
        <f t="shared" si="8"/>
        <v>0</v>
      </c>
      <c r="K225" s="118" t="str">
        <f t="shared" si="9"/>
        <v>00001139206013540200</v>
      </c>
      <c r="L225" s="107" t="s">
        <v>330</v>
      </c>
    </row>
    <row r="226" spans="1:12" x14ac:dyDescent="0.2">
      <c r="A226" s="100" t="s">
        <v>259</v>
      </c>
      <c r="B226" s="101" t="s">
        <v>7</v>
      </c>
      <c r="C226" s="102" t="s">
        <v>98</v>
      </c>
      <c r="D226" s="124" t="s">
        <v>305</v>
      </c>
      <c r="E226" s="124" t="s">
        <v>327</v>
      </c>
      <c r="F226" s="124" t="s">
        <v>257</v>
      </c>
      <c r="G226" s="129" t="s">
        <v>260</v>
      </c>
      <c r="H226" s="97">
        <v>1000</v>
      </c>
      <c r="I226" s="103">
        <v>1000</v>
      </c>
      <c r="J226" s="104">
        <f t="shared" si="8"/>
        <v>0</v>
      </c>
      <c r="K226" s="118" t="str">
        <f t="shared" si="9"/>
        <v>00001139206013540250</v>
      </c>
      <c r="L226" s="107" t="s">
        <v>331</v>
      </c>
    </row>
    <row r="227" spans="1:12" s="84" customFormat="1" ht="22.5" x14ac:dyDescent="0.2">
      <c r="A227" s="79" t="s">
        <v>262</v>
      </c>
      <c r="B227" s="78" t="s">
        <v>7</v>
      </c>
      <c r="C227" s="121" t="s">
        <v>98</v>
      </c>
      <c r="D227" s="125" t="s">
        <v>305</v>
      </c>
      <c r="E227" s="125" t="s">
        <v>327</v>
      </c>
      <c r="F227" s="125" t="s">
        <v>257</v>
      </c>
      <c r="G227" s="122" t="s">
        <v>263</v>
      </c>
      <c r="H227" s="80">
        <v>1000</v>
      </c>
      <c r="I227" s="81">
        <v>1000</v>
      </c>
      <c r="J227" s="82">
        <f t="shared" si="8"/>
        <v>0</v>
      </c>
      <c r="K227" s="118" t="str">
        <f t="shared" si="9"/>
        <v>00001139206013540251</v>
      </c>
      <c r="L227" s="83" t="str">
        <f>C227 &amp; D227 &amp;E227 &amp; F227 &amp; G227</f>
        <v>00001139206013540251</v>
      </c>
    </row>
    <row r="228" spans="1:12" ht="67.5" x14ac:dyDescent="0.2">
      <c r="A228" s="100" t="s">
        <v>332</v>
      </c>
      <c r="B228" s="101" t="s">
        <v>7</v>
      </c>
      <c r="C228" s="102" t="s">
        <v>98</v>
      </c>
      <c r="D228" s="124" t="s">
        <v>305</v>
      </c>
      <c r="E228" s="124" t="s">
        <v>334</v>
      </c>
      <c r="F228" s="124" t="s">
        <v>98</v>
      </c>
      <c r="G228" s="129" t="s">
        <v>98</v>
      </c>
      <c r="H228" s="97">
        <v>200</v>
      </c>
      <c r="I228" s="103">
        <v>200</v>
      </c>
      <c r="J228" s="104">
        <f t="shared" si="8"/>
        <v>0</v>
      </c>
      <c r="K228" s="118" t="str">
        <f t="shared" si="9"/>
        <v>00001139206015000000</v>
      </c>
      <c r="L228" s="107" t="s">
        <v>333</v>
      </c>
    </row>
    <row r="229" spans="1:12" x14ac:dyDescent="0.2">
      <c r="A229" s="100" t="s">
        <v>248</v>
      </c>
      <c r="B229" s="101" t="s">
        <v>7</v>
      </c>
      <c r="C229" s="102" t="s">
        <v>98</v>
      </c>
      <c r="D229" s="124" t="s">
        <v>305</v>
      </c>
      <c r="E229" s="124" t="s">
        <v>334</v>
      </c>
      <c r="F229" s="124" t="s">
        <v>8</v>
      </c>
      <c r="G229" s="129" t="s">
        <v>98</v>
      </c>
      <c r="H229" s="97">
        <v>200</v>
      </c>
      <c r="I229" s="103">
        <v>200</v>
      </c>
      <c r="J229" s="104">
        <f t="shared" si="8"/>
        <v>0</v>
      </c>
      <c r="K229" s="118" t="str">
        <f t="shared" si="9"/>
        <v>00001139206015500000</v>
      </c>
      <c r="L229" s="107" t="s">
        <v>335</v>
      </c>
    </row>
    <row r="230" spans="1:12" x14ac:dyDescent="0.2">
      <c r="A230" s="100" t="s">
        <v>255</v>
      </c>
      <c r="B230" s="101" t="s">
        <v>7</v>
      </c>
      <c r="C230" s="102" t="s">
        <v>98</v>
      </c>
      <c r="D230" s="124" t="s">
        <v>305</v>
      </c>
      <c r="E230" s="124" t="s">
        <v>334</v>
      </c>
      <c r="F230" s="124" t="s">
        <v>257</v>
      </c>
      <c r="G230" s="129" t="s">
        <v>98</v>
      </c>
      <c r="H230" s="97">
        <v>200</v>
      </c>
      <c r="I230" s="103">
        <v>200</v>
      </c>
      <c r="J230" s="104">
        <f t="shared" si="8"/>
        <v>0</v>
      </c>
      <c r="K230" s="118" t="str">
        <f t="shared" si="9"/>
        <v>00001139206015540000</v>
      </c>
      <c r="L230" s="107" t="s">
        <v>336</v>
      </c>
    </row>
    <row r="231" spans="1:12" x14ac:dyDescent="0.2">
      <c r="A231" s="100" t="s">
        <v>139</v>
      </c>
      <c r="B231" s="101" t="s">
        <v>7</v>
      </c>
      <c r="C231" s="102" t="s">
        <v>98</v>
      </c>
      <c r="D231" s="124" t="s">
        <v>305</v>
      </c>
      <c r="E231" s="124" t="s">
        <v>334</v>
      </c>
      <c r="F231" s="124" t="s">
        <v>257</v>
      </c>
      <c r="G231" s="129" t="s">
        <v>7</v>
      </c>
      <c r="H231" s="97">
        <v>200</v>
      </c>
      <c r="I231" s="103">
        <v>200</v>
      </c>
      <c r="J231" s="104">
        <f t="shared" si="8"/>
        <v>0</v>
      </c>
      <c r="K231" s="118" t="str">
        <f t="shared" si="9"/>
        <v>00001139206015540200</v>
      </c>
      <c r="L231" s="107" t="s">
        <v>337</v>
      </c>
    </row>
    <row r="232" spans="1:12" x14ac:dyDescent="0.2">
      <c r="A232" s="100" t="s">
        <v>259</v>
      </c>
      <c r="B232" s="101" t="s">
        <v>7</v>
      </c>
      <c r="C232" s="102" t="s">
        <v>98</v>
      </c>
      <c r="D232" s="124" t="s">
        <v>305</v>
      </c>
      <c r="E232" s="124" t="s">
        <v>334</v>
      </c>
      <c r="F232" s="124" t="s">
        <v>257</v>
      </c>
      <c r="G232" s="129" t="s">
        <v>260</v>
      </c>
      <c r="H232" s="97">
        <v>200</v>
      </c>
      <c r="I232" s="103">
        <v>200</v>
      </c>
      <c r="J232" s="104">
        <f t="shared" si="8"/>
        <v>0</v>
      </c>
      <c r="K232" s="118" t="str">
        <f t="shared" si="9"/>
        <v>00001139206015540250</v>
      </c>
      <c r="L232" s="107" t="s">
        <v>338</v>
      </c>
    </row>
    <row r="233" spans="1:12" s="84" customFormat="1" ht="22.5" x14ac:dyDescent="0.2">
      <c r="A233" s="79" t="s">
        <v>262</v>
      </c>
      <c r="B233" s="78" t="s">
        <v>7</v>
      </c>
      <c r="C233" s="121" t="s">
        <v>98</v>
      </c>
      <c r="D233" s="125" t="s">
        <v>305</v>
      </c>
      <c r="E233" s="125" t="s">
        <v>334</v>
      </c>
      <c r="F233" s="125" t="s">
        <v>257</v>
      </c>
      <c r="G233" s="122" t="s">
        <v>263</v>
      </c>
      <c r="H233" s="80">
        <v>200</v>
      </c>
      <c r="I233" s="81">
        <v>200</v>
      </c>
      <c r="J233" s="82">
        <f t="shared" si="8"/>
        <v>0</v>
      </c>
      <c r="K233" s="118" t="str">
        <f t="shared" si="9"/>
        <v>00001139206015540251</v>
      </c>
      <c r="L233" s="83" t="str">
        <f>C233 &amp; D233 &amp;E233 &amp; F233 &amp; G233</f>
        <v>00001139206015540251</v>
      </c>
    </row>
    <row r="234" spans="1:12" ht="67.5" x14ac:dyDescent="0.2">
      <c r="A234" s="100" t="s">
        <v>339</v>
      </c>
      <c r="B234" s="101" t="s">
        <v>7</v>
      </c>
      <c r="C234" s="102" t="s">
        <v>98</v>
      </c>
      <c r="D234" s="124" t="s">
        <v>305</v>
      </c>
      <c r="E234" s="124" t="s">
        <v>341</v>
      </c>
      <c r="F234" s="124" t="s">
        <v>98</v>
      </c>
      <c r="G234" s="129" t="s">
        <v>98</v>
      </c>
      <c r="H234" s="97">
        <v>200</v>
      </c>
      <c r="I234" s="103">
        <v>200</v>
      </c>
      <c r="J234" s="104">
        <f t="shared" si="8"/>
        <v>0</v>
      </c>
      <c r="K234" s="118" t="str">
        <f t="shared" si="9"/>
        <v>00001139206022000000</v>
      </c>
      <c r="L234" s="107" t="s">
        <v>340</v>
      </c>
    </row>
    <row r="235" spans="1:12" x14ac:dyDescent="0.2">
      <c r="A235" s="100" t="s">
        <v>248</v>
      </c>
      <c r="B235" s="101" t="s">
        <v>7</v>
      </c>
      <c r="C235" s="102" t="s">
        <v>98</v>
      </c>
      <c r="D235" s="124" t="s">
        <v>305</v>
      </c>
      <c r="E235" s="124" t="s">
        <v>341</v>
      </c>
      <c r="F235" s="124" t="s">
        <v>8</v>
      </c>
      <c r="G235" s="129" t="s">
        <v>98</v>
      </c>
      <c r="H235" s="97">
        <v>200</v>
      </c>
      <c r="I235" s="103">
        <v>200</v>
      </c>
      <c r="J235" s="104">
        <f t="shared" si="8"/>
        <v>0</v>
      </c>
      <c r="K235" s="118" t="str">
        <f t="shared" si="9"/>
        <v>00001139206022500000</v>
      </c>
      <c r="L235" s="107" t="s">
        <v>342</v>
      </c>
    </row>
    <row r="236" spans="1:12" x14ac:dyDescent="0.2">
      <c r="A236" s="100" t="s">
        <v>255</v>
      </c>
      <c r="B236" s="101" t="s">
        <v>7</v>
      </c>
      <c r="C236" s="102" t="s">
        <v>98</v>
      </c>
      <c r="D236" s="124" t="s">
        <v>305</v>
      </c>
      <c r="E236" s="124" t="s">
        <v>341</v>
      </c>
      <c r="F236" s="124" t="s">
        <v>257</v>
      </c>
      <c r="G236" s="129" t="s">
        <v>98</v>
      </c>
      <c r="H236" s="97">
        <v>200</v>
      </c>
      <c r="I236" s="103">
        <v>200</v>
      </c>
      <c r="J236" s="104">
        <f t="shared" si="8"/>
        <v>0</v>
      </c>
      <c r="K236" s="118" t="str">
        <f t="shared" si="9"/>
        <v>00001139206022540000</v>
      </c>
      <c r="L236" s="107" t="s">
        <v>343</v>
      </c>
    </row>
    <row r="237" spans="1:12" x14ac:dyDescent="0.2">
      <c r="A237" s="100" t="s">
        <v>139</v>
      </c>
      <c r="B237" s="101" t="s">
        <v>7</v>
      </c>
      <c r="C237" s="102" t="s">
        <v>98</v>
      </c>
      <c r="D237" s="124" t="s">
        <v>305</v>
      </c>
      <c r="E237" s="124" t="s">
        <v>341</v>
      </c>
      <c r="F237" s="124" t="s">
        <v>257</v>
      </c>
      <c r="G237" s="129" t="s">
        <v>7</v>
      </c>
      <c r="H237" s="97">
        <v>200</v>
      </c>
      <c r="I237" s="103">
        <v>200</v>
      </c>
      <c r="J237" s="104">
        <f t="shared" si="8"/>
        <v>0</v>
      </c>
      <c r="K237" s="118" t="str">
        <f t="shared" si="9"/>
        <v>00001139206022540200</v>
      </c>
      <c r="L237" s="107" t="s">
        <v>344</v>
      </c>
    </row>
    <row r="238" spans="1:12" x14ac:dyDescent="0.2">
      <c r="A238" s="100" t="s">
        <v>259</v>
      </c>
      <c r="B238" s="101" t="s">
        <v>7</v>
      </c>
      <c r="C238" s="102" t="s">
        <v>98</v>
      </c>
      <c r="D238" s="124" t="s">
        <v>305</v>
      </c>
      <c r="E238" s="124" t="s">
        <v>341</v>
      </c>
      <c r="F238" s="124" t="s">
        <v>257</v>
      </c>
      <c r="G238" s="129" t="s">
        <v>260</v>
      </c>
      <c r="H238" s="97">
        <v>200</v>
      </c>
      <c r="I238" s="103">
        <v>200</v>
      </c>
      <c r="J238" s="104">
        <f t="shared" si="8"/>
        <v>0</v>
      </c>
      <c r="K238" s="118" t="str">
        <f t="shared" si="9"/>
        <v>00001139206022540250</v>
      </c>
      <c r="L238" s="107" t="s">
        <v>345</v>
      </c>
    </row>
    <row r="239" spans="1:12" s="84" customFormat="1" ht="22.5" x14ac:dyDescent="0.2">
      <c r="A239" s="79" t="s">
        <v>262</v>
      </c>
      <c r="B239" s="78" t="s">
        <v>7</v>
      </c>
      <c r="C239" s="121" t="s">
        <v>98</v>
      </c>
      <c r="D239" s="125" t="s">
        <v>305</v>
      </c>
      <c r="E239" s="125" t="s">
        <v>341</v>
      </c>
      <c r="F239" s="125" t="s">
        <v>257</v>
      </c>
      <c r="G239" s="122" t="s">
        <v>263</v>
      </c>
      <c r="H239" s="80">
        <v>200</v>
      </c>
      <c r="I239" s="81">
        <v>200</v>
      </c>
      <c r="J239" s="82">
        <f t="shared" si="8"/>
        <v>0</v>
      </c>
      <c r="K239" s="118" t="str">
        <f t="shared" si="9"/>
        <v>00001139206022540251</v>
      </c>
      <c r="L239" s="83" t="str">
        <f>C239 &amp; D239 &amp;E239 &amp; F239 &amp; G239</f>
        <v>00001139206022540251</v>
      </c>
    </row>
    <row r="240" spans="1:12" ht="67.5" x14ac:dyDescent="0.2">
      <c r="A240" s="100" t="s">
        <v>346</v>
      </c>
      <c r="B240" s="101" t="s">
        <v>7</v>
      </c>
      <c r="C240" s="102" t="s">
        <v>98</v>
      </c>
      <c r="D240" s="124" t="s">
        <v>305</v>
      </c>
      <c r="E240" s="124" t="s">
        <v>348</v>
      </c>
      <c r="F240" s="124" t="s">
        <v>98</v>
      </c>
      <c r="G240" s="129" t="s">
        <v>98</v>
      </c>
      <c r="H240" s="97">
        <v>200</v>
      </c>
      <c r="I240" s="103">
        <v>200</v>
      </c>
      <c r="J240" s="104">
        <f t="shared" si="8"/>
        <v>0</v>
      </c>
      <c r="K240" s="118" t="str">
        <f t="shared" si="9"/>
        <v>00001139206024000000</v>
      </c>
      <c r="L240" s="107" t="s">
        <v>347</v>
      </c>
    </row>
    <row r="241" spans="1:12" x14ac:dyDescent="0.2">
      <c r="A241" s="100" t="s">
        <v>248</v>
      </c>
      <c r="B241" s="101" t="s">
        <v>7</v>
      </c>
      <c r="C241" s="102" t="s">
        <v>98</v>
      </c>
      <c r="D241" s="124" t="s">
        <v>305</v>
      </c>
      <c r="E241" s="124" t="s">
        <v>348</v>
      </c>
      <c r="F241" s="124" t="s">
        <v>8</v>
      </c>
      <c r="G241" s="129" t="s">
        <v>98</v>
      </c>
      <c r="H241" s="97">
        <v>200</v>
      </c>
      <c r="I241" s="103">
        <v>200</v>
      </c>
      <c r="J241" s="104">
        <f t="shared" si="8"/>
        <v>0</v>
      </c>
      <c r="K241" s="118" t="str">
        <f t="shared" si="9"/>
        <v>00001139206024500000</v>
      </c>
      <c r="L241" s="107" t="s">
        <v>349</v>
      </c>
    </row>
    <row r="242" spans="1:12" x14ac:dyDescent="0.2">
      <c r="A242" s="100" t="s">
        <v>255</v>
      </c>
      <c r="B242" s="101" t="s">
        <v>7</v>
      </c>
      <c r="C242" s="102" t="s">
        <v>98</v>
      </c>
      <c r="D242" s="124" t="s">
        <v>305</v>
      </c>
      <c r="E242" s="124" t="s">
        <v>348</v>
      </c>
      <c r="F242" s="124" t="s">
        <v>257</v>
      </c>
      <c r="G242" s="129" t="s">
        <v>98</v>
      </c>
      <c r="H242" s="97">
        <v>200</v>
      </c>
      <c r="I242" s="103">
        <v>200</v>
      </c>
      <c r="J242" s="104">
        <f t="shared" si="8"/>
        <v>0</v>
      </c>
      <c r="K242" s="118" t="str">
        <f t="shared" si="9"/>
        <v>00001139206024540000</v>
      </c>
      <c r="L242" s="107" t="s">
        <v>350</v>
      </c>
    </row>
    <row r="243" spans="1:12" x14ac:dyDescent="0.2">
      <c r="A243" s="100" t="s">
        <v>139</v>
      </c>
      <c r="B243" s="101" t="s">
        <v>7</v>
      </c>
      <c r="C243" s="102" t="s">
        <v>98</v>
      </c>
      <c r="D243" s="124" t="s">
        <v>305</v>
      </c>
      <c r="E243" s="124" t="s">
        <v>348</v>
      </c>
      <c r="F243" s="124" t="s">
        <v>257</v>
      </c>
      <c r="G243" s="129" t="s">
        <v>7</v>
      </c>
      <c r="H243" s="97">
        <v>200</v>
      </c>
      <c r="I243" s="103">
        <v>200</v>
      </c>
      <c r="J243" s="104">
        <f t="shared" si="8"/>
        <v>0</v>
      </c>
      <c r="K243" s="118" t="str">
        <f t="shared" si="9"/>
        <v>00001139206024540200</v>
      </c>
      <c r="L243" s="107" t="s">
        <v>351</v>
      </c>
    </row>
    <row r="244" spans="1:12" x14ac:dyDescent="0.2">
      <c r="A244" s="100" t="s">
        <v>259</v>
      </c>
      <c r="B244" s="101" t="s">
        <v>7</v>
      </c>
      <c r="C244" s="102" t="s">
        <v>98</v>
      </c>
      <c r="D244" s="124" t="s">
        <v>305</v>
      </c>
      <c r="E244" s="124" t="s">
        <v>348</v>
      </c>
      <c r="F244" s="124" t="s">
        <v>257</v>
      </c>
      <c r="G244" s="129" t="s">
        <v>260</v>
      </c>
      <c r="H244" s="97">
        <v>200</v>
      </c>
      <c r="I244" s="103">
        <v>200</v>
      </c>
      <c r="J244" s="104">
        <f t="shared" si="8"/>
        <v>0</v>
      </c>
      <c r="K244" s="118" t="str">
        <f t="shared" si="9"/>
        <v>00001139206024540250</v>
      </c>
      <c r="L244" s="107" t="s">
        <v>352</v>
      </c>
    </row>
    <row r="245" spans="1:12" s="84" customFormat="1" ht="22.5" x14ac:dyDescent="0.2">
      <c r="A245" s="79" t="s">
        <v>262</v>
      </c>
      <c r="B245" s="78" t="s">
        <v>7</v>
      </c>
      <c r="C245" s="121" t="s">
        <v>98</v>
      </c>
      <c r="D245" s="125" t="s">
        <v>305</v>
      </c>
      <c r="E245" s="125" t="s">
        <v>348</v>
      </c>
      <c r="F245" s="125" t="s">
        <v>257</v>
      </c>
      <c r="G245" s="122" t="s">
        <v>263</v>
      </c>
      <c r="H245" s="80">
        <v>200</v>
      </c>
      <c r="I245" s="81">
        <v>200</v>
      </c>
      <c r="J245" s="82">
        <f t="shared" si="8"/>
        <v>0</v>
      </c>
      <c r="K245" s="118" t="str">
        <f t="shared" si="9"/>
        <v>00001139206024540251</v>
      </c>
      <c r="L245" s="83" t="str">
        <f>C245 &amp; D245 &amp;E245 &amp; F245 &amp; G245</f>
        <v>00001139206024540251</v>
      </c>
    </row>
    <row r="246" spans="1:12" ht="90" x14ac:dyDescent="0.2">
      <c r="A246" s="100" t="s">
        <v>353</v>
      </c>
      <c r="B246" s="101" t="s">
        <v>7</v>
      </c>
      <c r="C246" s="102" t="s">
        <v>98</v>
      </c>
      <c r="D246" s="124" t="s">
        <v>305</v>
      </c>
      <c r="E246" s="124" t="s">
        <v>355</v>
      </c>
      <c r="F246" s="124" t="s">
        <v>98</v>
      </c>
      <c r="G246" s="129" t="s">
        <v>98</v>
      </c>
      <c r="H246" s="97">
        <v>200</v>
      </c>
      <c r="I246" s="103">
        <v>200</v>
      </c>
      <c r="J246" s="104">
        <f t="shared" si="8"/>
        <v>0</v>
      </c>
      <c r="K246" s="118" t="str">
        <f t="shared" si="9"/>
        <v>00001139206025000000</v>
      </c>
      <c r="L246" s="107" t="s">
        <v>354</v>
      </c>
    </row>
    <row r="247" spans="1:12" x14ac:dyDescent="0.2">
      <c r="A247" s="100" t="s">
        <v>248</v>
      </c>
      <c r="B247" s="101" t="s">
        <v>7</v>
      </c>
      <c r="C247" s="102" t="s">
        <v>98</v>
      </c>
      <c r="D247" s="124" t="s">
        <v>305</v>
      </c>
      <c r="E247" s="124" t="s">
        <v>355</v>
      </c>
      <c r="F247" s="124" t="s">
        <v>8</v>
      </c>
      <c r="G247" s="129" t="s">
        <v>98</v>
      </c>
      <c r="H247" s="97">
        <v>200</v>
      </c>
      <c r="I247" s="103">
        <v>200</v>
      </c>
      <c r="J247" s="104">
        <f t="shared" si="8"/>
        <v>0</v>
      </c>
      <c r="K247" s="118" t="str">
        <f t="shared" si="9"/>
        <v>00001139206025500000</v>
      </c>
      <c r="L247" s="107" t="s">
        <v>356</v>
      </c>
    </row>
    <row r="248" spans="1:12" x14ac:dyDescent="0.2">
      <c r="A248" s="100" t="s">
        <v>255</v>
      </c>
      <c r="B248" s="101" t="s">
        <v>7</v>
      </c>
      <c r="C248" s="102" t="s">
        <v>98</v>
      </c>
      <c r="D248" s="124" t="s">
        <v>305</v>
      </c>
      <c r="E248" s="124" t="s">
        <v>355</v>
      </c>
      <c r="F248" s="124" t="s">
        <v>257</v>
      </c>
      <c r="G248" s="129" t="s">
        <v>98</v>
      </c>
      <c r="H248" s="97">
        <v>200</v>
      </c>
      <c r="I248" s="103">
        <v>200</v>
      </c>
      <c r="J248" s="104">
        <f t="shared" si="8"/>
        <v>0</v>
      </c>
      <c r="K248" s="118" t="str">
        <f t="shared" si="9"/>
        <v>00001139206025540000</v>
      </c>
      <c r="L248" s="107" t="s">
        <v>357</v>
      </c>
    </row>
    <row r="249" spans="1:12" x14ac:dyDescent="0.2">
      <c r="A249" s="100" t="s">
        <v>139</v>
      </c>
      <c r="B249" s="101" t="s">
        <v>7</v>
      </c>
      <c r="C249" s="102" t="s">
        <v>98</v>
      </c>
      <c r="D249" s="124" t="s">
        <v>305</v>
      </c>
      <c r="E249" s="124" t="s">
        <v>355</v>
      </c>
      <c r="F249" s="124" t="s">
        <v>257</v>
      </c>
      <c r="G249" s="129" t="s">
        <v>7</v>
      </c>
      <c r="H249" s="97">
        <v>200</v>
      </c>
      <c r="I249" s="103">
        <v>200</v>
      </c>
      <c r="J249" s="104">
        <f t="shared" si="8"/>
        <v>0</v>
      </c>
      <c r="K249" s="118" t="str">
        <f t="shared" si="9"/>
        <v>00001139206025540200</v>
      </c>
      <c r="L249" s="107" t="s">
        <v>358</v>
      </c>
    </row>
    <row r="250" spans="1:12" x14ac:dyDescent="0.2">
      <c r="A250" s="100" t="s">
        <v>259</v>
      </c>
      <c r="B250" s="101" t="s">
        <v>7</v>
      </c>
      <c r="C250" s="102" t="s">
        <v>98</v>
      </c>
      <c r="D250" s="124" t="s">
        <v>305</v>
      </c>
      <c r="E250" s="124" t="s">
        <v>355</v>
      </c>
      <c r="F250" s="124" t="s">
        <v>257</v>
      </c>
      <c r="G250" s="129" t="s">
        <v>260</v>
      </c>
      <c r="H250" s="97">
        <v>200</v>
      </c>
      <c r="I250" s="103">
        <v>200</v>
      </c>
      <c r="J250" s="104">
        <f t="shared" si="8"/>
        <v>0</v>
      </c>
      <c r="K250" s="118" t="str">
        <f t="shared" si="9"/>
        <v>00001139206025540250</v>
      </c>
      <c r="L250" s="107" t="s">
        <v>359</v>
      </c>
    </row>
    <row r="251" spans="1:12" s="84" customFormat="1" ht="22.5" x14ac:dyDescent="0.2">
      <c r="A251" s="79" t="s">
        <v>262</v>
      </c>
      <c r="B251" s="78" t="s">
        <v>7</v>
      </c>
      <c r="C251" s="121" t="s">
        <v>98</v>
      </c>
      <c r="D251" s="125" t="s">
        <v>305</v>
      </c>
      <c r="E251" s="125" t="s">
        <v>355</v>
      </c>
      <c r="F251" s="125" t="s">
        <v>257</v>
      </c>
      <c r="G251" s="122" t="s">
        <v>263</v>
      </c>
      <c r="H251" s="80">
        <v>200</v>
      </c>
      <c r="I251" s="81">
        <v>200</v>
      </c>
      <c r="J251" s="82">
        <f t="shared" si="8"/>
        <v>0</v>
      </c>
      <c r="K251" s="118" t="str">
        <f t="shared" si="9"/>
        <v>00001139206025540251</v>
      </c>
      <c r="L251" s="83" t="str">
        <f>C251 &amp; D251 &amp;E251 &amp; F251 &amp; G251</f>
        <v>00001139206025540251</v>
      </c>
    </row>
    <row r="252" spans="1:12" ht="67.5" x14ac:dyDescent="0.2">
      <c r="A252" s="100" t="s">
        <v>360</v>
      </c>
      <c r="B252" s="101" t="s">
        <v>7</v>
      </c>
      <c r="C252" s="102" t="s">
        <v>98</v>
      </c>
      <c r="D252" s="124" t="s">
        <v>305</v>
      </c>
      <c r="E252" s="124" t="s">
        <v>362</v>
      </c>
      <c r="F252" s="124" t="s">
        <v>98</v>
      </c>
      <c r="G252" s="129" t="s">
        <v>98</v>
      </c>
      <c r="H252" s="97">
        <v>200</v>
      </c>
      <c r="I252" s="103">
        <v>200</v>
      </c>
      <c r="J252" s="104">
        <f t="shared" si="8"/>
        <v>0</v>
      </c>
      <c r="K252" s="118" t="str">
        <f t="shared" si="9"/>
        <v>00001139206026000000</v>
      </c>
      <c r="L252" s="107" t="s">
        <v>361</v>
      </c>
    </row>
    <row r="253" spans="1:12" x14ac:dyDescent="0.2">
      <c r="A253" s="100" t="s">
        <v>248</v>
      </c>
      <c r="B253" s="101" t="s">
        <v>7</v>
      </c>
      <c r="C253" s="102" t="s">
        <v>98</v>
      </c>
      <c r="D253" s="124" t="s">
        <v>305</v>
      </c>
      <c r="E253" s="124" t="s">
        <v>362</v>
      </c>
      <c r="F253" s="124" t="s">
        <v>8</v>
      </c>
      <c r="G253" s="129" t="s">
        <v>98</v>
      </c>
      <c r="H253" s="97">
        <v>200</v>
      </c>
      <c r="I253" s="103">
        <v>200</v>
      </c>
      <c r="J253" s="104">
        <f t="shared" si="8"/>
        <v>0</v>
      </c>
      <c r="K253" s="118" t="str">
        <f t="shared" si="9"/>
        <v>00001139206026500000</v>
      </c>
      <c r="L253" s="107" t="s">
        <v>363</v>
      </c>
    </row>
    <row r="254" spans="1:12" x14ac:dyDescent="0.2">
      <c r="A254" s="100" t="s">
        <v>255</v>
      </c>
      <c r="B254" s="101" t="s">
        <v>7</v>
      </c>
      <c r="C254" s="102" t="s">
        <v>98</v>
      </c>
      <c r="D254" s="124" t="s">
        <v>305</v>
      </c>
      <c r="E254" s="124" t="s">
        <v>362</v>
      </c>
      <c r="F254" s="124" t="s">
        <v>257</v>
      </c>
      <c r="G254" s="129" t="s">
        <v>98</v>
      </c>
      <c r="H254" s="97">
        <v>200</v>
      </c>
      <c r="I254" s="103">
        <v>200</v>
      </c>
      <c r="J254" s="104">
        <f t="shared" si="8"/>
        <v>0</v>
      </c>
      <c r="K254" s="118" t="str">
        <f t="shared" si="9"/>
        <v>00001139206026540000</v>
      </c>
      <c r="L254" s="107" t="s">
        <v>364</v>
      </c>
    </row>
    <row r="255" spans="1:12" x14ac:dyDescent="0.2">
      <c r="A255" s="100" t="s">
        <v>139</v>
      </c>
      <c r="B255" s="101" t="s">
        <v>7</v>
      </c>
      <c r="C255" s="102" t="s">
        <v>98</v>
      </c>
      <c r="D255" s="124" t="s">
        <v>305</v>
      </c>
      <c r="E255" s="124" t="s">
        <v>362</v>
      </c>
      <c r="F255" s="124" t="s">
        <v>257</v>
      </c>
      <c r="G255" s="129" t="s">
        <v>7</v>
      </c>
      <c r="H255" s="97">
        <v>200</v>
      </c>
      <c r="I255" s="103">
        <v>200</v>
      </c>
      <c r="J255" s="104">
        <f t="shared" si="8"/>
        <v>0</v>
      </c>
      <c r="K255" s="118" t="str">
        <f t="shared" si="9"/>
        <v>00001139206026540200</v>
      </c>
      <c r="L255" s="107" t="s">
        <v>365</v>
      </c>
    </row>
    <row r="256" spans="1:12" x14ac:dyDescent="0.2">
      <c r="A256" s="100" t="s">
        <v>259</v>
      </c>
      <c r="B256" s="101" t="s">
        <v>7</v>
      </c>
      <c r="C256" s="102" t="s">
        <v>98</v>
      </c>
      <c r="D256" s="124" t="s">
        <v>305</v>
      </c>
      <c r="E256" s="124" t="s">
        <v>362</v>
      </c>
      <c r="F256" s="124" t="s">
        <v>257</v>
      </c>
      <c r="G256" s="129" t="s">
        <v>260</v>
      </c>
      <c r="H256" s="97">
        <v>200</v>
      </c>
      <c r="I256" s="103">
        <v>200</v>
      </c>
      <c r="J256" s="104">
        <f t="shared" si="8"/>
        <v>0</v>
      </c>
      <c r="K256" s="118" t="str">
        <f t="shared" si="9"/>
        <v>00001139206026540250</v>
      </c>
      <c r="L256" s="107" t="s">
        <v>366</v>
      </c>
    </row>
    <row r="257" spans="1:12" s="84" customFormat="1" ht="22.5" x14ac:dyDescent="0.2">
      <c r="A257" s="79" t="s">
        <v>262</v>
      </c>
      <c r="B257" s="78" t="s">
        <v>7</v>
      </c>
      <c r="C257" s="121" t="s">
        <v>98</v>
      </c>
      <c r="D257" s="125" t="s">
        <v>305</v>
      </c>
      <c r="E257" s="125" t="s">
        <v>362</v>
      </c>
      <c r="F257" s="125" t="s">
        <v>257</v>
      </c>
      <c r="G257" s="122" t="s">
        <v>263</v>
      </c>
      <c r="H257" s="80">
        <v>200</v>
      </c>
      <c r="I257" s="81">
        <v>200</v>
      </c>
      <c r="J257" s="82">
        <f t="shared" si="8"/>
        <v>0</v>
      </c>
      <c r="K257" s="118" t="str">
        <f t="shared" si="9"/>
        <v>00001139206026540251</v>
      </c>
      <c r="L257" s="83" t="str">
        <f>C257 &amp; D257 &amp;E257 &amp; F257 &amp; G257</f>
        <v>00001139206026540251</v>
      </c>
    </row>
    <row r="258" spans="1:12" ht="22.5" x14ac:dyDescent="0.2">
      <c r="A258" s="100" t="s">
        <v>367</v>
      </c>
      <c r="B258" s="101" t="s">
        <v>7</v>
      </c>
      <c r="C258" s="102" t="s">
        <v>98</v>
      </c>
      <c r="D258" s="124" t="s">
        <v>305</v>
      </c>
      <c r="E258" s="124" t="s">
        <v>369</v>
      </c>
      <c r="F258" s="124" t="s">
        <v>98</v>
      </c>
      <c r="G258" s="129" t="s">
        <v>98</v>
      </c>
      <c r="H258" s="97">
        <v>252170</v>
      </c>
      <c r="I258" s="103">
        <v>210266.7</v>
      </c>
      <c r="J258" s="104">
        <f t="shared" si="8"/>
        <v>41903.300000000003</v>
      </c>
      <c r="K258" s="118" t="str">
        <f t="shared" si="9"/>
        <v>00001139500000000000</v>
      </c>
      <c r="L258" s="107" t="s">
        <v>368</v>
      </c>
    </row>
    <row r="259" spans="1:12" x14ac:dyDescent="0.2">
      <c r="A259" s="100" t="s">
        <v>370</v>
      </c>
      <c r="B259" s="101" t="s">
        <v>7</v>
      </c>
      <c r="C259" s="102" t="s">
        <v>98</v>
      </c>
      <c r="D259" s="124" t="s">
        <v>305</v>
      </c>
      <c r="E259" s="124" t="s">
        <v>372</v>
      </c>
      <c r="F259" s="124" t="s">
        <v>98</v>
      </c>
      <c r="G259" s="129" t="s">
        <v>98</v>
      </c>
      <c r="H259" s="97">
        <v>232170</v>
      </c>
      <c r="I259" s="103">
        <v>190266.7</v>
      </c>
      <c r="J259" s="104">
        <f t="shared" si="8"/>
        <v>41903.300000000003</v>
      </c>
      <c r="K259" s="118" t="str">
        <f t="shared" si="9"/>
        <v>00001139509999000000</v>
      </c>
      <c r="L259" s="107" t="s">
        <v>371</v>
      </c>
    </row>
    <row r="260" spans="1:12" ht="22.5" x14ac:dyDescent="0.2">
      <c r="A260" s="100" t="s">
        <v>164</v>
      </c>
      <c r="B260" s="101" t="s">
        <v>7</v>
      </c>
      <c r="C260" s="102" t="s">
        <v>98</v>
      </c>
      <c r="D260" s="124" t="s">
        <v>305</v>
      </c>
      <c r="E260" s="124" t="s">
        <v>372</v>
      </c>
      <c r="F260" s="124" t="s">
        <v>7</v>
      </c>
      <c r="G260" s="129" t="s">
        <v>98</v>
      </c>
      <c r="H260" s="97">
        <v>41570</v>
      </c>
      <c r="I260" s="103">
        <v>41475.699999999997</v>
      </c>
      <c r="J260" s="104">
        <f t="shared" si="8"/>
        <v>94.3</v>
      </c>
      <c r="K260" s="118" t="str">
        <f t="shared" si="9"/>
        <v>00001139509999200000</v>
      </c>
      <c r="L260" s="107" t="s">
        <v>373</v>
      </c>
    </row>
    <row r="261" spans="1:12" ht="22.5" x14ac:dyDescent="0.2">
      <c r="A261" s="100" t="s">
        <v>166</v>
      </c>
      <c r="B261" s="101" t="s">
        <v>7</v>
      </c>
      <c r="C261" s="102" t="s">
        <v>98</v>
      </c>
      <c r="D261" s="124" t="s">
        <v>305</v>
      </c>
      <c r="E261" s="124" t="s">
        <v>372</v>
      </c>
      <c r="F261" s="124" t="s">
        <v>168</v>
      </c>
      <c r="G261" s="129" t="s">
        <v>98</v>
      </c>
      <c r="H261" s="97">
        <v>41570</v>
      </c>
      <c r="I261" s="103">
        <v>41475.699999999997</v>
      </c>
      <c r="J261" s="104">
        <f t="shared" si="8"/>
        <v>94.3</v>
      </c>
      <c r="K261" s="118" t="str">
        <f t="shared" si="9"/>
        <v>00001139509999240000</v>
      </c>
      <c r="L261" s="107" t="s">
        <v>374</v>
      </c>
    </row>
    <row r="262" spans="1:12" ht="22.5" x14ac:dyDescent="0.2">
      <c r="A262" s="100" t="s">
        <v>196</v>
      </c>
      <c r="B262" s="101" t="s">
        <v>7</v>
      </c>
      <c r="C262" s="102" t="s">
        <v>98</v>
      </c>
      <c r="D262" s="124" t="s">
        <v>305</v>
      </c>
      <c r="E262" s="124" t="s">
        <v>372</v>
      </c>
      <c r="F262" s="124" t="s">
        <v>198</v>
      </c>
      <c r="G262" s="129" t="s">
        <v>98</v>
      </c>
      <c r="H262" s="97">
        <v>41570</v>
      </c>
      <c r="I262" s="103">
        <v>41475.699999999997</v>
      </c>
      <c r="J262" s="104">
        <f t="shared" si="8"/>
        <v>94.3</v>
      </c>
      <c r="K262" s="118" t="str">
        <f t="shared" si="9"/>
        <v>00001139509999244000</v>
      </c>
      <c r="L262" s="107" t="s">
        <v>375</v>
      </c>
    </row>
    <row r="263" spans="1:12" x14ac:dyDescent="0.2">
      <c r="A263" s="100" t="s">
        <v>139</v>
      </c>
      <c r="B263" s="101" t="s">
        <v>7</v>
      </c>
      <c r="C263" s="102" t="s">
        <v>98</v>
      </c>
      <c r="D263" s="124" t="s">
        <v>305</v>
      </c>
      <c r="E263" s="124" t="s">
        <v>372</v>
      </c>
      <c r="F263" s="124" t="s">
        <v>198</v>
      </c>
      <c r="G263" s="129" t="s">
        <v>7</v>
      </c>
      <c r="H263" s="97">
        <v>41570</v>
      </c>
      <c r="I263" s="103">
        <v>41475.699999999997</v>
      </c>
      <c r="J263" s="104">
        <f t="shared" si="8"/>
        <v>94.3</v>
      </c>
      <c r="K263" s="118" t="str">
        <f t="shared" si="9"/>
        <v>00001139509999244200</v>
      </c>
      <c r="L263" s="107" t="s">
        <v>376</v>
      </c>
    </row>
    <row r="264" spans="1:12" x14ac:dyDescent="0.2">
      <c r="A264" s="100" t="s">
        <v>173</v>
      </c>
      <c r="B264" s="101" t="s">
        <v>7</v>
      </c>
      <c r="C264" s="102" t="s">
        <v>98</v>
      </c>
      <c r="D264" s="124" t="s">
        <v>305</v>
      </c>
      <c r="E264" s="124" t="s">
        <v>372</v>
      </c>
      <c r="F264" s="124" t="s">
        <v>198</v>
      </c>
      <c r="G264" s="129" t="s">
        <v>174</v>
      </c>
      <c r="H264" s="97">
        <v>25120</v>
      </c>
      <c r="I264" s="103">
        <v>25056.7</v>
      </c>
      <c r="J264" s="104">
        <f t="shared" si="8"/>
        <v>63.3</v>
      </c>
      <c r="K264" s="118" t="str">
        <f t="shared" si="9"/>
        <v>00001139509999244220</v>
      </c>
      <c r="L264" s="107" t="s">
        <v>377</v>
      </c>
    </row>
    <row r="265" spans="1:12" s="84" customFormat="1" x14ac:dyDescent="0.2">
      <c r="A265" s="79" t="s">
        <v>201</v>
      </c>
      <c r="B265" s="78" t="s">
        <v>7</v>
      </c>
      <c r="C265" s="121" t="s">
        <v>98</v>
      </c>
      <c r="D265" s="125" t="s">
        <v>305</v>
      </c>
      <c r="E265" s="125" t="s">
        <v>372</v>
      </c>
      <c r="F265" s="125" t="s">
        <v>198</v>
      </c>
      <c r="G265" s="122" t="s">
        <v>202</v>
      </c>
      <c r="H265" s="80">
        <v>2600</v>
      </c>
      <c r="I265" s="81">
        <v>2595.98</v>
      </c>
      <c r="J265" s="82">
        <f t="shared" si="8"/>
        <v>4.0199999999999996</v>
      </c>
      <c r="K265" s="118" t="str">
        <f t="shared" si="9"/>
        <v>00001139509999244223</v>
      </c>
      <c r="L265" s="83" t="str">
        <f>C265 &amp; D265 &amp;E265 &amp; F265 &amp; G265</f>
        <v>00001139509999244223</v>
      </c>
    </row>
    <row r="266" spans="1:12" s="84" customFormat="1" x14ac:dyDescent="0.2">
      <c r="A266" s="79" t="s">
        <v>176</v>
      </c>
      <c r="B266" s="78" t="s">
        <v>7</v>
      </c>
      <c r="C266" s="121" t="s">
        <v>98</v>
      </c>
      <c r="D266" s="125" t="s">
        <v>305</v>
      </c>
      <c r="E266" s="125" t="s">
        <v>372</v>
      </c>
      <c r="F266" s="125" t="s">
        <v>198</v>
      </c>
      <c r="G266" s="122" t="s">
        <v>177</v>
      </c>
      <c r="H266" s="80">
        <v>22520</v>
      </c>
      <c r="I266" s="81">
        <v>22460.720000000001</v>
      </c>
      <c r="J266" s="82">
        <f t="shared" si="8"/>
        <v>59.28</v>
      </c>
      <c r="K266" s="118" t="str">
        <f t="shared" si="9"/>
        <v>00001139509999244226</v>
      </c>
      <c r="L266" s="83" t="str">
        <f>C266 &amp; D266 &amp;E266 &amp; F266 &amp; G266</f>
        <v>00001139509999244226</v>
      </c>
    </row>
    <row r="267" spans="1:12" s="84" customFormat="1" x14ac:dyDescent="0.2">
      <c r="A267" s="79" t="s">
        <v>220</v>
      </c>
      <c r="B267" s="78" t="s">
        <v>7</v>
      </c>
      <c r="C267" s="121" t="s">
        <v>98</v>
      </c>
      <c r="D267" s="125" t="s">
        <v>305</v>
      </c>
      <c r="E267" s="125" t="s">
        <v>372</v>
      </c>
      <c r="F267" s="125" t="s">
        <v>198</v>
      </c>
      <c r="G267" s="122" t="s">
        <v>221</v>
      </c>
      <c r="H267" s="80">
        <v>16450</v>
      </c>
      <c r="I267" s="81">
        <v>16419</v>
      </c>
      <c r="J267" s="82">
        <f t="shared" si="8"/>
        <v>31</v>
      </c>
      <c r="K267" s="118" t="str">
        <f t="shared" si="9"/>
        <v>00001139509999244290</v>
      </c>
      <c r="L267" s="83" t="str">
        <f>C267 &amp; D267 &amp;E267 &amp; F267 &amp; G267</f>
        <v>00001139509999244290</v>
      </c>
    </row>
    <row r="268" spans="1:12" x14ac:dyDescent="0.2">
      <c r="A268" s="100" t="s">
        <v>210</v>
      </c>
      <c r="B268" s="101" t="s">
        <v>7</v>
      </c>
      <c r="C268" s="102" t="s">
        <v>98</v>
      </c>
      <c r="D268" s="124" t="s">
        <v>305</v>
      </c>
      <c r="E268" s="124" t="s">
        <v>372</v>
      </c>
      <c r="F268" s="124" t="s">
        <v>212</v>
      </c>
      <c r="G268" s="129" t="s">
        <v>98</v>
      </c>
      <c r="H268" s="97">
        <v>190600</v>
      </c>
      <c r="I268" s="103">
        <v>148791</v>
      </c>
      <c r="J268" s="104">
        <f t="shared" si="8"/>
        <v>41809</v>
      </c>
      <c r="K268" s="118" t="str">
        <f t="shared" si="9"/>
        <v>00001139509999800000</v>
      </c>
      <c r="L268" s="107" t="s">
        <v>378</v>
      </c>
    </row>
    <row r="269" spans="1:12" x14ac:dyDescent="0.2">
      <c r="A269" s="100" t="s">
        <v>213</v>
      </c>
      <c r="B269" s="101" t="s">
        <v>7</v>
      </c>
      <c r="C269" s="102" t="s">
        <v>98</v>
      </c>
      <c r="D269" s="124" t="s">
        <v>305</v>
      </c>
      <c r="E269" s="124" t="s">
        <v>372</v>
      </c>
      <c r="F269" s="124" t="s">
        <v>215</v>
      </c>
      <c r="G269" s="129" t="s">
        <v>98</v>
      </c>
      <c r="H269" s="97">
        <v>190600</v>
      </c>
      <c r="I269" s="103">
        <v>148791</v>
      </c>
      <c r="J269" s="104">
        <f t="shared" si="8"/>
        <v>41809</v>
      </c>
      <c r="K269" s="118" t="str">
        <f t="shared" si="9"/>
        <v>00001139509999850000</v>
      </c>
      <c r="L269" s="107" t="s">
        <v>379</v>
      </c>
    </row>
    <row r="270" spans="1:12" ht="22.5" x14ac:dyDescent="0.2">
      <c r="A270" s="100" t="s">
        <v>380</v>
      </c>
      <c r="B270" s="101" t="s">
        <v>7</v>
      </c>
      <c r="C270" s="102" t="s">
        <v>98</v>
      </c>
      <c r="D270" s="124" t="s">
        <v>305</v>
      </c>
      <c r="E270" s="124" t="s">
        <v>372</v>
      </c>
      <c r="F270" s="124" t="s">
        <v>382</v>
      </c>
      <c r="G270" s="129" t="s">
        <v>98</v>
      </c>
      <c r="H270" s="97">
        <v>190600</v>
      </c>
      <c r="I270" s="103">
        <v>148791</v>
      </c>
      <c r="J270" s="104">
        <f t="shared" si="8"/>
        <v>41809</v>
      </c>
      <c r="K270" s="118" t="str">
        <f t="shared" si="9"/>
        <v>00001139509999851000</v>
      </c>
      <c r="L270" s="107" t="s">
        <v>381</v>
      </c>
    </row>
    <row r="271" spans="1:12" x14ac:dyDescent="0.2">
      <c r="A271" s="100" t="s">
        <v>139</v>
      </c>
      <c r="B271" s="101" t="s">
        <v>7</v>
      </c>
      <c r="C271" s="102" t="s">
        <v>98</v>
      </c>
      <c r="D271" s="124" t="s">
        <v>305</v>
      </c>
      <c r="E271" s="124" t="s">
        <v>372</v>
      </c>
      <c r="F271" s="124" t="s">
        <v>382</v>
      </c>
      <c r="G271" s="129" t="s">
        <v>7</v>
      </c>
      <c r="H271" s="97">
        <v>190600</v>
      </c>
      <c r="I271" s="103">
        <v>148791</v>
      </c>
      <c r="J271" s="104">
        <f t="shared" si="8"/>
        <v>41809</v>
      </c>
      <c r="K271" s="118" t="str">
        <f t="shared" si="9"/>
        <v>00001139509999851200</v>
      </c>
      <c r="L271" s="107" t="s">
        <v>383</v>
      </c>
    </row>
    <row r="272" spans="1:12" s="84" customFormat="1" x14ac:dyDescent="0.2">
      <c r="A272" s="79" t="s">
        <v>220</v>
      </c>
      <c r="B272" s="78" t="s">
        <v>7</v>
      </c>
      <c r="C272" s="121" t="s">
        <v>98</v>
      </c>
      <c r="D272" s="125" t="s">
        <v>305</v>
      </c>
      <c r="E272" s="125" t="s">
        <v>372</v>
      </c>
      <c r="F272" s="125" t="s">
        <v>382</v>
      </c>
      <c r="G272" s="122" t="s">
        <v>221</v>
      </c>
      <c r="H272" s="80">
        <v>190600</v>
      </c>
      <c r="I272" s="81">
        <v>148791</v>
      </c>
      <c r="J272" s="82">
        <f t="shared" si="8"/>
        <v>41809</v>
      </c>
      <c r="K272" s="118" t="str">
        <f t="shared" si="9"/>
        <v>00001139509999851290</v>
      </c>
      <c r="L272" s="83" t="str">
        <f>C272 &amp; D272 &amp;E272 &amp; F272 &amp; G272</f>
        <v>00001139509999851290</v>
      </c>
    </row>
    <row r="273" spans="1:12" ht="33.75" x14ac:dyDescent="0.2">
      <c r="A273" s="100" t="s">
        <v>384</v>
      </c>
      <c r="B273" s="101" t="s">
        <v>7</v>
      </c>
      <c r="C273" s="102" t="s">
        <v>98</v>
      </c>
      <c r="D273" s="124" t="s">
        <v>305</v>
      </c>
      <c r="E273" s="124" t="s">
        <v>386</v>
      </c>
      <c r="F273" s="124" t="s">
        <v>98</v>
      </c>
      <c r="G273" s="129" t="s">
        <v>98</v>
      </c>
      <c r="H273" s="97">
        <v>20000</v>
      </c>
      <c r="I273" s="103">
        <v>20000</v>
      </c>
      <c r="J273" s="104">
        <f t="shared" si="8"/>
        <v>0</v>
      </c>
      <c r="K273" s="118" t="str">
        <f t="shared" si="9"/>
        <v>00001139549999000000</v>
      </c>
      <c r="L273" s="107" t="s">
        <v>385</v>
      </c>
    </row>
    <row r="274" spans="1:12" ht="22.5" x14ac:dyDescent="0.2">
      <c r="A274" s="100" t="s">
        <v>164</v>
      </c>
      <c r="B274" s="101" t="s">
        <v>7</v>
      </c>
      <c r="C274" s="102" t="s">
        <v>98</v>
      </c>
      <c r="D274" s="124" t="s">
        <v>305</v>
      </c>
      <c r="E274" s="124" t="s">
        <v>386</v>
      </c>
      <c r="F274" s="124" t="s">
        <v>7</v>
      </c>
      <c r="G274" s="129" t="s">
        <v>98</v>
      </c>
      <c r="H274" s="97">
        <v>20000</v>
      </c>
      <c r="I274" s="103">
        <v>20000</v>
      </c>
      <c r="J274" s="104">
        <f t="shared" si="8"/>
        <v>0</v>
      </c>
      <c r="K274" s="118" t="str">
        <f t="shared" si="9"/>
        <v>00001139549999200000</v>
      </c>
      <c r="L274" s="107" t="s">
        <v>387</v>
      </c>
    </row>
    <row r="275" spans="1:12" ht="22.5" x14ac:dyDescent="0.2">
      <c r="A275" s="100" t="s">
        <v>166</v>
      </c>
      <c r="B275" s="101" t="s">
        <v>7</v>
      </c>
      <c r="C275" s="102" t="s">
        <v>98</v>
      </c>
      <c r="D275" s="124" t="s">
        <v>305</v>
      </c>
      <c r="E275" s="124" t="s">
        <v>386</v>
      </c>
      <c r="F275" s="124" t="s">
        <v>168</v>
      </c>
      <c r="G275" s="129" t="s">
        <v>98</v>
      </c>
      <c r="H275" s="97">
        <v>20000</v>
      </c>
      <c r="I275" s="103">
        <v>20000</v>
      </c>
      <c r="J275" s="104">
        <f t="shared" si="8"/>
        <v>0</v>
      </c>
      <c r="K275" s="118" t="str">
        <f t="shared" si="9"/>
        <v>00001139549999240000</v>
      </c>
      <c r="L275" s="107" t="s">
        <v>388</v>
      </c>
    </row>
    <row r="276" spans="1:12" ht="22.5" x14ac:dyDescent="0.2">
      <c r="A276" s="100" t="s">
        <v>196</v>
      </c>
      <c r="B276" s="101" t="s">
        <v>7</v>
      </c>
      <c r="C276" s="102" t="s">
        <v>98</v>
      </c>
      <c r="D276" s="124" t="s">
        <v>305</v>
      </c>
      <c r="E276" s="124" t="s">
        <v>386</v>
      </c>
      <c r="F276" s="124" t="s">
        <v>198</v>
      </c>
      <c r="G276" s="129" t="s">
        <v>98</v>
      </c>
      <c r="H276" s="97">
        <v>20000</v>
      </c>
      <c r="I276" s="103">
        <v>20000</v>
      </c>
      <c r="J276" s="104">
        <f t="shared" si="8"/>
        <v>0</v>
      </c>
      <c r="K276" s="118" t="str">
        <f t="shared" si="9"/>
        <v>00001139549999244000</v>
      </c>
      <c r="L276" s="107" t="s">
        <v>389</v>
      </c>
    </row>
    <row r="277" spans="1:12" x14ac:dyDescent="0.2">
      <c r="A277" s="100" t="s">
        <v>139</v>
      </c>
      <c r="B277" s="101" t="s">
        <v>7</v>
      </c>
      <c r="C277" s="102" t="s">
        <v>98</v>
      </c>
      <c r="D277" s="124" t="s">
        <v>305</v>
      </c>
      <c r="E277" s="124" t="s">
        <v>386</v>
      </c>
      <c r="F277" s="124" t="s">
        <v>198</v>
      </c>
      <c r="G277" s="129" t="s">
        <v>7</v>
      </c>
      <c r="H277" s="97">
        <v>20000</v>
      </c>
      <c r="I277" s="103">
        <v>20000</v>
      </c>
      <c r="J277" s="104">
        <f t="shared" si="8"/>
        <v>0</v>
      </c>
      <c r="K277" s="118" t="str">
        <f t="shared" si="9"/>
        <v>00001139549999244200</v>
      </c>
      <c r="L277" s="107" t="s">
        <v>390</v>
      </c>
    </row>
    <row r="278" spans="1:12" x14ac:dyDescent="0.2">
      <c r="A278" s="100" t="s">
        <v>173</v>
      </c>
      <c r="B278" s="101" t="s">
        <v>7</v>
      </c>
      <c r="C278" s="102" t="s">
        <v>98</v>
      </c>
      <c r="D278" s="124" t="s">
        <v>305</v>
      </c>
      <c r="E278" s="124" t="s">
        <v>386</v>
      </c>
      <c r="F278" s="124" t="s">
        <v>198</v>
      </c>
      <c r="G278" s="129" t="s">
        <v>174</v>
      </c>
      <c r="H278" s="97">
        <v>20000</v>
      </c>
      <c r="I278" s="103">
        <v>20000</v>
      </c>
      <c r="J278" s="104">
        <f t="shared" si="8"/>
        <v>0</v>
      </c>
      <c r="K278" s="118" t="str">
        <f t="shared" si="9"/>
        <v>00001139549999244220</v>
      </c>
      <c r="L278" s="107" t="s">
        <v>391</v>
      </c>
    </row>
    <row r="279" spans="1:12" s="84" customFormat="1" x14ac:dyDescent="0.2">
      <c r="A279" s="79" t="s">
        <v>176</v>
      </c>
      <c r="B279" s="78" t="s">
        <v>7</v>
      </c>
      <c r="C279" s="121" t="s">
        <v>98</v>
      </c>
      <c r="D279" s="125" t="s">
        <v>305</v>
      </c>
      <c r="E279" s="125" t="s">
        <v>386</v>
      </c>
      <c r="F279" s="125" t="s">
        <v>198</v>
      </c>
      <c r="G279" s="122" t="s">
        <v>177</v>
      </c>
      <c r="H279" s="80">
        <v>20000</v>
      </c>
      <c r="I279" s="81">
        <v>20000</v>
      </c>
      <c r="J279" s="82">
        <f t="shared" si="8"/>
        <v>0</v>
      </c>
      <c r="K279" s="118" t="str">
        <f t="shared" si="9"/>
        <v>00001139549999244226</v>
      </c>
      <c r="L279" s="83" t="str">
        <f>C279 &amp; D279 &amp;E279 &amp; F279 &amp; G279</f>
        <v>00001139549999244226</v>
      </c>
    </row>
    <row r="280" spans="1:12" x14ac:dyDescent="0.2">
      <c r="A280" s="100" t="s">
        <v>392</v>
      </c>
      <c r="B280" s="101" t="s">
        <v>7</v>
      </c>
      <c r="C280" s="102" t="s">
        <v>98</v>
      </c>
      <c r="D280" s="124" t="s">
        <v>394</v>
      </c>
      <c r="E280" s="124" t="s">
        <v>122</v>
      </c>
      <c r="F280" s="124" t="s">
        <v>98</v>
      </c>
      <c r="G280" s="129" t="s">
        <v>98</v>
      </c>
      <c r="H280" s="97">
        <v>120510.49</v>
      </c>
      <c r="I280" s="103">
        <v>120510.49</v>
      </c>
      <c r="J280" s="104">
        <f t="shared" si="8"/>
        <v>0</v>
      </c>
      <c r="K280" s="118" t="str">
        <f t="shared" si="9"/>
        <v>00002000000000000000</v>
      </c>
      <c r="L280" s="107" t="s">
        <v>393</v>
      </c>
    </row>
    <row r="281" spans="1:12" x14ac:dyDescent="0.2">
      <c r="A281" s="100" t="s">
        <v>395</v>
      </c>
      <c r="B281" s="101" t="s">
        <v>7</v>
      </c>
      <c r="C281" s="102" t="s">
        <v>98</v>
      </c>
      <c r="D281" s="124" t="s">
        <v>397</v>
      </c>
      <c r="E281" s="124" t="s">
        <v>122</v>
      </c>
      <c r="F281" s="124" t="s">
        <v>98</v>
      </c>
      <c r="G281" s="129" t="s">
        <v>98</v>
      </c>
      <c r="H281" s="97">
        <v>120510.49</v>
      </c>
      <c r="I281" s="103">
        <v>120510.49</v>
      </c>
      <c r="J281" s="104">
        <f t="shared" si="8"/>
        <v>0</v>
      </c>
      <c r="K281" s="118" t="str">
        <f t="shared" si="9"/>
        <v>00002030000000000000</v>
      </c>
      <c r="L281" s="107" t="s">
        <v>396</v>
      </c>
    </row>
    <row r="282" spans="1:12" ht="22.5" x14ac:dyDescent="0.2">
      <c r="A282" s="100" t="s">
        <v>398</v>
      </c>
      <c r="B282" s="101" t="s">
        <v>7</v>
      </c>
      <c r="C282" s="102" t="s">
        <v>98</v>
      </c>
      <c r="D282" s="124" t="s">
        <v>397</v>
      </c>
      <c r="E282" s="124" t="s">
        <v>400</v>
      </c>
      <c r="F282" s="124" t="s">
        <v>98</v>
      </c>
      <c r="G282" s="129" t="s">
        <v>98</v>
      </c>
      <c r="H282" s="97">
        <v>120510.49</v>
      </c>
      <c r="I282" s="103">
        <v>120510.49</v>
      </c>
      <c r="J282" s="104">
        <f t="shared" si="8"/>
        <v>0</v>
      </c>
      <c r="K282" s="118" t="str">
        <f t="shared" si="9"/>
        <v>00002039605118000000</v>
      </c>
      <c r="L282" s="107" t="s">
        <v>399</v>
      </c>
    </row>
    <row r="283" spans="1:12" ht="56.25" x14ac:dyDescent="0.2">
      <c r="A283" s="100" t="s">
        <v>130</v>
      </c>
      <c r="B283" s="101" t="s">
        <v>7</v>
      </c>
      <c r="C283" s="102" t="s">
        <v>98</v>
      </c>
      <c r="D283" s="124" t="s">
        <v>397</v>
      </c>
      <c r="E283" s="124" t="s">
        <v>400</v>
      </c>
      <c r="F283" s="124" t="s">
        <v>132</v>
      </c>
      <c r="G283" s="129" t="s">
        <v>98</v>
      </c>
      <c r="H283" s="97">
        <v>113143.65</v>
      </c>
      <c r="I283" s="103">
        <v>113143.65</v>
      </c>
      <c r="J283" s="104">
        <f t="shared" ref="J283:J346" si="10">H283-I283</f>
        <v>0</v>
      </c>
      <c r="K283" s="118" t="str">
        <f t="shared" ref="K283:K346" si="11">C283 &amp; D283 &amp;E283 &amp; F283 &amp; G283</f>
        <v>00002039605118100000</v>
      </c>
      <c r="L283" s="107" t="s">
        <v>401</v>
      </c>
    </row>
    <row r="284" spans="1:12" ht="22.5" x14ac:dyDescent="0.2">
      <c r="A284" s="100" t="s">
        <v>133</v>
      </c>
      <c r="B284" s="101" t="s">
        <v>7</v>
      </c>
      <c r="C284" s="102" t="s">
        <v>98</v>
      </c>
      <c r="D284" s="124" t="s">
        <v>397</v>
      </c>
      <c r="E284" s="124" t="s">
        <v>400</v>
      </c>
      <c r="F284" s="124" t="s">
        <v>135</v>
      </c>
      <c r="G284" s="129" t="s">
        <v>98</v>
      </c>
      <c r="H284" s="97">
        <v>113143.65</v>
      </c>
      <c r="I284" s="103">
        <v>113143.65</v>
      </c>
      <c r="J284" s="104">
        <f t="shared" si="10"/>
        <v>0</v>
      </c>
      <c r="K284" s="118" t="str">
        <f t="shared" si="11"/>
        <v>00002039605118120000</v>
      </c>
      <c r="L284" s="107" t="s">
        <v>402</v>
      </c>
    </row>
    <row r="285" spans="1:12" ht="33.75" x14ac:dyDescent="0.2">
      <c r="A285" s="100" t="s">
        <v>136</v>
      </c>
      <c r="B285" s="101" t="s">
        <v>7</v>
      </c>
      <c r="C285" s="102" t="s">
        <v>98</v>
      </c>
      <c r="D285" s="124" t="s">
        <v>397</v>
      </c>
      <c r="E285" s="124" t="s">
        <v>400</v>
      </c>
      <c r="F285" s="124" t="s">
        <v>138</v>
      </c>
      <c r="G285" s="129" t="s">
        <v>98</v>
      </c>
      <c r="H285" s="97">
        <v>113143.65</v>
      </c>
      <c r="I285" s="103">
        <v>113143.65</v>
      </c>
      <c r="J285" s="104">
        <f t="shared" si="10"/>
        <v>0</v>
      </c>
      <c r="K285" s="118" t="str">
        <f t="shared" si="11"/>
        <v>00002039605118121000</v>
      </c>
      <c r="L285" s="107" t="s">
        <v>403</v>
      </c>
    </row>
    <row r="286" spans="1:12" x14ac:dyDescent="0.2">
      <c r="A286" s="100" t="s">
        <v>139</v>
      </c>
      <c r="B286" s="101" t="s">
        <v>7</v>
      </c>
      <c r="C286" s="102" t="s">
        <v>98</v>
      </c>
      <c r="D286" s="124" t="s">
        <v>397</v>
      </c>
      <c r="E286" s="124" t="s">
        <v>400</v>
      </c>
      <c r="F286" s="124" t="s">
        <v>138</v>
      </c>
      <c r="G286" s="129" t="s">
        <v>7</v>
      </c>
      <c r="H286" s="97">
        <v>113143.65</v>
      </c>
      <c r="I286" s="103">
        <v>113143.65</v>
      </c>
      <c r="J286" s="104">
        <f t="shared" si="10"/>
        <v>0</v>
      </c>
      <c r="K286" s="118" t="str">
        <f t="shared" si="11"/>
        <v>00002039605118121200</v>
      </c>
      <c r="L286" s="107" t="s">
        <v>404</v>
      </c>
    </row>
    <row r="287" spans="1:12" x14ac:dyDescent="0.2">
      <c r="A287" s="100" t="s">
        <v>141</v>
      </c>
      <c r="B287" s="101" t="s">
        <v>7</v>
      </c>
      <c r="C287" s="102" t="s">
        <v>98</v>
      </c>
      <c r="D287" s="124" t="s">
        <v>397</v>
      </c>
      <c r="E287" s="124" t="s">
        <v>400</v>
      </c>
      <c r="F287" s="124" t="s">
        <v>138</v>
      </c>
      <c r="G287" s="129" t="s">
        <v>142</v>
      </c>
      <c r="H287" s="97">
        <v>113143.65</v>
      </c>
      <c r="I287" s="103">
        <v>113143.65</v>
      </c>
      <c r="J287" s="104">
        <f t="shared" si="10"/>
        <v>0</v>
      </c>
      <c r="K287" s="118" t="str">
        <f t="shared" si="11"/>
        <v>00002039605118121210</v>
      </c>
      <c r="L287" s="107" t="s">
        <v>405</v>
      </c>
    </row>
    <row r="288" spans="1:12" s="84" customFormat="1" x14ac:dyDescent="0.2">
      <c r="A288" s="79" t="s">
        <v>144</v>
      </c>
      <c r="B288" s="78" t="s">
        <v>7</v>
      </c>
      <c r="C288" s="121" t="s">
        <v>98</v>
      </c>
      <c r="D288" s="125" t="s">
        <v>397</v>
      </c>
      <c r="E288" s="125" t="s">
        <v>400</v>
      </c>
      <c r="F288" s="125" t="s">
        <v>138</v>
      </c>
      <c r="G288" s="122" t="s">
        <v>145</v>
      </c>
      <c r="H288" s="80">
        <v>86899.88</v>
      </c>
      <c r="I288" s="81">
        <v>86899.88</v>
      </c>
      <c r="J288" s="82">
        <f t="shared" si="10"/>
        <v>0</v>
      </c>
      <c r="K288" s="118" t="str">
        <f t="shared" si="11"/>
        <v>00002039605118121211</v>
      </c>
      <c r="L288" s="83" t="str">
        <f>C288 &amp; D288 &amp;E288 &amp; F288 &amp; G288</f>
        <v>00002039605118121211</v>
      </c>
    </row>
    <row r="289" spans="1:12" s="84" customFormat="1" x14ac:dyDescent="0.2">
      <c r="A289" s="79" t="s">
        <v>146</v>
      </c>
      <c r="B289" s="78" t="s">
        <v>7</v>
      </c>
      <c r="C289" s="121" t="s">
        <v>98</v>
      </c>
      <c r="D289" s="125" t="s">
        <v>397</v>
      </c>
      <c r="E289" s="125" t="s">
        <v>400</v>
      </c>
      <c r="F289" s="125" t="s">
        <v>138</v>
      </c>
      <c r="G289" s="122" t="s">
        <v>147</v>
      </c>
      <c r="H289" s="80">
        <v>26243.77</v>
      </c>
      <c r="I289" s="81">
        <v>26243.77</v>
      </c>
      <c r="J289" s="82">
        <f t="shared" si="10"/>
        <v>0</v>
      </c>
      <c r="K289" s="118" t="str">
        <f t="shared" si="11"/>
        <v>00002039605118121213</v>
      </c>
      <c r="L289" s="83" t="str">
        <f>C289 &amp; D289 &amp;E289 &amp; F289 &amp; G289</f>
        <v>00002039605118121213</v>
      </c>
    </row>
    <row r="290" spans="1:12" ht="22.5" x14ac:dyDescent="0.2">
      <c r="A290" s="100" t="s">
        <v>164</v>
      </c>
      <c r="B290" s="101" t="s">
        <v>7</v>
      </c>
      <c r="C290" s="102" t="s">
        <v>98</v>
      </c>
      <c r="D290" s="124" t="s">
        <v>397</v>
      </c>
      <c r="E290" s="124" t="s">
        <v>400</v>
      </c>
      <c r="F290" s="124" t="s">
        <v>7</v>
      </c>
      <c r="G290" s="129" t="s">
        <v>98</v>
      </c>
      <c r="H290" s="97">
        <v>7366.84</v>
      </c>
      <c r="I290" s="103">
        <v>7366.84</v>
      </c>
      <c r="J290" s="104">
        <f t="shared" si="10"/>
        <v>0</v>
      </c>
      <c r="K290" s="118" t="str">
        <f t="shared" si="11"/>
        <v>00002039605118200000</v>
      </c>
      <c r="L290" s="107" t="s">
        <v>406</v>
      </c>
    </row>
    <row r="291" spans="1:12" ht="22.5" x14ac:dyDescent="0.2">
      <c r="A291" s="100" t="s">
        <v>166</v>
      </c>
      <c r="B291" s="101" t="s">
        <v>7</v>
      </c>
      <c r="C291" s="102" t="s">
        <v>98</v>
      </c>
      <c r="D291" s="124" t="s">
        <v>397</v>
      </c>
      <c r="E291" s="124" t="s">
        <v>400</v>
      </c>
      <c r="F291" s="124" t="s">
        <v>168</v>
      </c>
      <c r="G291" s="129" t="s">
        <v>98</v>
      </c>
      <c r="H291" s="97">
        <v>7366.84</v>
      </c>
      <c r="I291" s="103">
        <v>7366.84</v>
      </c>
      <c r="J291" s="104">
        <f t="shared" si="10"/>
        <v>0</v>
      </c>
      <c r="K291" s="118" t="str">
        <f t="shared" si="11"/>
        <v>00002039605118240000</v>
      </c>
      <c r="L291" s="107" t="s">
        <v>407</v>
      </c>
    </row>
    <row r="292" spans="1:12" ht="22.5" x14ac:dyDescent="0.2">
      <c r="A292" s="100" t="s">
        <v>169</v>
      </c>
      <c r="B292" s="101" t="s">
        <v>7</v>
      </c>
      <c r="C292" s="102" t="s">
        <v>98</v>
      </c>
      <c r="D292" s="124" t="s">
        <v>397</v>
      </c>
      <c r="E292" s="124" t="s">
        <v>400</v>
      </c>
      <c r="F292" s="124" t="s">
        <v>171</v>
      </c>
      <c r="G292" s="129" t="s">
        <v>98</v>
      </c>
      <c r="H292" s="97">
        <v>5199.34</v>
      </c>
      <c r="I292" s="103">
        <v>5199.34</v>
      </c>
      <c r="J292" s="104">
        <f t="shared" si="10"/>
        <v>0</v>
      </c>
      <c r="K292" s="118" t="str">
        <f t="shared" si="11"/>
        <v>00002039605118242000</v>
      </c>
      <c r="L292" s="107" t="s">
        <v>408</v>
      </c>
    </row>
    <row r="293" spans="1:12" x14ac:dyDescent="0.2">
      <c r="A293" s="100" t="s">
        <v>139</v>
      </c>
      <c r="B293" s="101" t="s">
        <v>7</v>
      </c>
      <c r="C293" s="102" t="s">
        <v>98</v>
      </c>
      <c r="D293" s="124" t="s">
        <v>397</v>
      </c>
      <c r="E293" s="124" t="s">
        <v>400</v>
      </c>
      <c r="F293" s="124" t="s">
        <v>171</v>
      </c>
      <c r="G293" s="129" t="s">
        <v>7</v>
      </c>
      <c r="H293" s="97">
        <v>5199.34</v>
      </c>
      <c r="I293" s="103">
        <v>5199.34</v>
      </c>
      <c r="J293" s="104">
        <f t="shared" si="10"/>
        <v>0</v>
      </c>
      <c r="K293" s="118" t="str">
        <f t="shared" si="11"/>
        <v>00002039605118242200</v>
      </c>
      <c r="L293" s="107" t="s">
        <v>409</v>
      </c>
    </row>
    <row r="294" spans="1:12" x14ac:dyDescent="0.2">
      <c r="A294" s="100" t="s">
        <v>173</v>
      </c>
      <c r="B294" s="101" t="s">
        <v>7</v>
      </c>
      <c r="C294" s="102" t="s">
        <v>98</v>
      </c>
      <c r="D294" s="124" t="s">
        <v>397</v>
      </c>
      <c r="E294" s="124" t="s">
        <v>400</v>
      </c>
      <c r="F294" s="124" t="s">
        <v>171</v>
      </c>
      <c r="G294" s="129" t="s">
        <v>174</v>
      </c>
      <c r="H294" s="97">
        <v>5199.34</v>
      </c>
      <c r="I294" s="103">
        <v>5199.34</v>
      </c>
      <c r="J294" s="104">
        <f t="shared" si="10"/>
        <v>0</v>
      </c>
      <c r="K294" s="118" t="str">
        <f t="shared" si="11"/>
        <v>00002039605118242220</v>
      </c>
      <c r="L294" s="107" t="s">
        <v>410</v>
      </c>
    </row>
    <row r="295" spans="1:12" s="84" customFormat="1" x14ac:dyDescent="0.2">
      <c r="A295" s="79" t="s">
        <v>194</v>
      </c>
      <c r="B295" s="78" t="s">
        <v>7</v>
      </c>
      <c r="C295" s="121" t="s">
        <v>98</v>
      </c>
      <c r="D295" s="125" t="s">
        <v>397</v>
      </c>
      <c r="E295" s="125" t="s">
        <v>400</v>
      </c>
      <c r="F295" s="125" t="s">
        <v>171</v>
      </c>
      <c r="G295" s="122" t="s">
        <v>195</v>
      </c>
      <c r="H295" s="80">
        <v>5199.34</v>
      </c>
      <c r="I295" s="81">
        <v>5199.34</v>
      </c>
      <c r="J295" s="82">
        <f t="shared" si="10"/>
        <v>0</v>
      </c>
      <c r="K295" s="118" t="str">
        <f t="shared" si="11"/>
        <v>00002039605118242221</v>
      </c>
      <c r="L295" s="83" t="str">
        <f>C295 &amp; D295 &amp;E295 &amp; F295 &amp; G295</f>
        <v>00002039605118242221</v>
      </c>
    </row>
    <row r="296" spans="1:12" ht="22.5" x14ac:dyDescent="0.2">
      <c r="A296" s="100" t="s">
        <v>196</v>
      </c>
      <c r="B296" s="101" t="s">
        <v>7</v>
      </c>
      <c r="C296" s="102" t="s">
        <v>98</v>
      </c>
      <c r="D296" s="124" t="s">
        <v>397</v>
      </c>
      <c r="E296" s="124" t="s">
        <v>400</v>
      </c>
      <c r="F296" s="124" t="s">
        <v>198</v>
      </c>
      <c r="G296" s="129" t="s">
        <v>98</v>
      </c>
      <c r="H296" s="97">
        <v>2167.5</v>
      </c>
      <c r="I296" s="103">
        <v>2167.5</v>
      </c>
      <c r="J296" s="104">
        <f t="shared" si="10"/>
        <v>0</v>
      </c>
      <c r="K296" s="118" t="str">
        <f t="shared" si="11"/>
        <v>00002039605118244000</v>
      </c>
      <c r="L296" s="107" t="s">
        <v>411</v>
      </c>
    </row>
    <row r="297" spans="1:12" x14ac:dyDescent="0.2">
      <c r="A297" s="100" t="s">
        <v>205</v>
      </c>
      <c r="B297" s="101" t="s">
        <v>7</v>
      </c>
      <c r="C297" s="102" t="s">
        <v>98</v>
      </c>
      <c r="D297" s="124" t="s">
        <v>397</v>
      </c>
      <c r="E297" s="124" t="s">
        <v>400</v>
      </c>
      <c r="F297" s="124" t="s">
        <v>198</v>
      </c>
      <c r="G297" s="129" t="s">
        <v>206</v>
      </c>
      <c r="H297" s="97">
        <v>2167.5</v>
      </c>
      <c r="I297" s="103">
        <v>2167.5</v>
      </c>
      <c r="J297" s="104">
        <f t="shared" si="10"/>
        <v>0</v>
      </c>
      <c r="K297" s="118" t="str">
        <f t="shared" si="11"/>
        <v>00002039605118244300</v>
      </c>
      <c r="L297" s="107" t="s">
        <v>412</v>
      </c>
    </row>
    <row r="298" spans="1:12" s="84" customFormat="1" x14ac:dyDescent="0.2">
      <c r="A298" s="79" t="s">
        <v>208</v>
      </c>
      <c r="B298" s="78" t="s">
        <v>7</v>
      </c>
      <c r="C298" s="121" t="s">
        <v>98</v>
      </c>
      <c r="D298" s="125" t="s">
        <v>397</v>
      </c>
      <c r="E298" s="125" t="s">
        <v>400</v>
      </c>
      <c r="F298" s="125" t="s">
        <v>198</v>
      </c>
      <c r="G298" s="122" t="s">
        <v>209</v>
      </c>
      <c r="H298" s="80">
        <v>2167.5</v>
      </c>
      <c r="I298" s="81">
        <v>2167.5</v>
      </c>
      <c r="J298" s="82">
        <f t="shared" si="10"/>
        <v>0</v>
      </c>
      <c r="K298" s="118" t="str">
        <f t="shared" si="11"/>
        <v>00002039605118244340</v>
      </c>
      <c r="L298" s="83" t="str">
        <f>C298 &amp; D298 &amp;E298 &amp; F298 &amp; G298</f>
        <v>00002039605118244340</v>
      </c>
    </row>
    <row r="299" spans="1:12" ht="22.5" x14ac:dyDescent="0.2">
      <c r="A299" s="100" t="s">
        <v>413</v>
      </c>
      <c r="B299" s="101" t="s">
        <v>7</v>
      </c>
      <c r="C299" s="102" t="s">
        <v>98</v>
      </c>
      <c r="D299" s="124" t="s">
        <v>415</v>
      </c>
      <c r="E299" s="124" t="s">
        <v>122</v>
      </c>
      <c r="F299" s="124" t="s">
        <v>98</v>
      </c>
      <c r="G299" s="129" t="s">
        <v>98</v>
      </c>
      <c r="H299" s="97">
        <v>53300</v>
      </c>
      <c r="I299" s="103">
        <v>53222.14</v>
      </c>
      <c r="J299" s="104">
        <f t="shared" si="10"/>
        <v>77.86</v>
      </c>
      <c r="K299" s="118" t="str">
        <f t="shared" si="11"/>
        <v>00003000000000000000</v>
      </c>
      <c r="L299" s="107" t="s">
        <v>414</v>
      </c>
    </row>
    <row r="300" spans="1:12" x14ac:dyDescent="0.2">
      <c r="A300" s="100" t="s">
        <v>416</v>
      </c>
      <c r="B300" s="101" t="s">
        <v>7</v>
      </c>
      <c r="C300" s="102" t="s">
        <v>98</v>
      </c>
      <c r="D300" s="124" t="s">
        <v>418</v>
      </c>
      <c r="E300" s="124" t="s">
        <v>122</v>
      </c>
      <c r="F300" s="124" t="s">
        <v>98</v>
      </c>
      <c r="G300" s="129" t="s">
        <v>98</v>
      </c>
      <c r="H300" s="97">
        <v>53300</v>
      </c>
      <c r="I300" s="103">
        <v>53222.14</v>
      </c>
      <c r="J300" s="104">
        <f t="shared" si="10"/>
        <v>77.86</v>
      </c>
      <c r="K300" s="118" t="str">
        <f t="shared" si="11"/>
        <v>00003100000000000000</v>
      </c>
      <c r="L300" s="107" t="s">
        <v>417</v>
      </c>
    </row>
    <row r="301" spans="1:12" ht="33.75" x14ac:dyDescent="0.2">
      <c r="A301" s="100" t="s">
        <v>419</v>
      </c>
      <c r="B301" s="101" t="s">
        <v>7</v>
      </c>
      <c r="C301" s="102" t="s">
        <v>98</v>
      </c>
      <c r="D301" s="124" t="s">
        <v>418</v>
      </c>
      <c r="E301" s="124" t="s">
        <v>421</v>
      </c>
      <c r="F301" s="124" t="s">
        <v>98</v>
      </c>
      <c r="G301" s="129" t="s">
        <v>98</v>
      </c>
      <c r="H301" s="97">
        <v>53300</v>
      </c>
      <c r="I301" s="103">
        <v>53222.14</v>
      </c>
      <c r="J301" s="104">
        <f t="shared" si="10"/>
        <v>77.86</v>
      </c>
      <c r="K301" s="118" t="str">
        <f t="shared" si="11"/>
        <v>00003100100000000000</v>
      </c>
      <c r="L301" s="107" t="s">
        <v>420</v>
      </c>
    </row>
    <row r="302" spans="1:12" ht="67.5" x14ac:dyDescent="0.2">
      <c r="A302" s="100" t="s">
        <v>422</v>
      </c>
      <c r="B302" s="101" t="s">
        <v>7</v>
      </c>
      <c r="C302" s="102" t="s">
        <v>98</v>
      </c>
      <c r="D302" s="124" t="s">
        <v>418</v>
      </c>
      <c r="E302" s="124" t="s">
        <v>424</v>
      </c>
      <c r="F302" s="124" t="s">
        <v>98</v>
      </c>
      <c r="G302" s="129" t="s">
        <v>98</v>
      </c>
      <c r="H302" s="97">
        <v>33000</v>
      </c>
      <c r="I302" s="103">
        <v>33000</v>
      </c>
      <c r="J302" s="104">
        <f t="shared" si="10"/>
        <v>0</v>
      </c>
      <c r="K302" s="118" t="str">
        <f t="shared" si="11"/>
        <v>00003100106018000000</v>
      </c>
      <c r="L302" s="107" t="s">
        <v>423</v>
      </c>
    </row>
    <row r="303" spans="1:12" x14ac:dyDescent="0.2">
      <c r="A303" s="100" t="s">
        <v>248</v>
      </c>
      <c r="B303" s="101" t="s">
        <v>7</v>
      </c>
      <c r="C303" s="102" t="s">
        <v>98</v>
      </c>
      <c r="D303" s="124" t="s">
        <v>418</v>
      </c>
      <c r="E303" s="124" t="s">
        <v>424</v>
      </c>
      <c r="F303" s="124" t="s">
        <v>8</v>
      </c>
      <c r="G303" s="129" t="s">
        <v>98</v>
      </c>
      <c r="H303" s="97">
        <v>33000</v>
      </c>
      <c r="I303" s="103">
        <v>33000</v>
      </c>
      <c r="J303" s="104">
        <f t="shared" si="10"/>
        <v>0</v>
      </c>
      <c r="K303" s="118" t="str">
        <f t="shared" si="11"/>
        <v>00003100106018500000</v>
      </c>
      <c r="L303" s="107" t="s">
        <v>425</v>
      </c>
    </row>
    <row r="304" spans="1:12" x14ac:dyDescent="0.2">
      <c r="A304" s="100" t="s">
        <v>255</v>
      </c>
      <c r="B304" s="101" t="s">
        <v>7</v>
      </c>
      <c r="C304" s="102" t="s">
        <v>98</v>
      </c>
      <c r="D304" s="124" t="s">
        <v>418</v>
      </c>
      <c r="E304" s="124" t="s">
        <v>424</v>
      </c>
      <c r="F304" s="124" t="s">
        <v>257</v>
      </c>
      <c r="G304" s="129" t="s">
        <v>98</v>
      </c>
      <c r="H304" s="97">
        <v>33000</v>
      </c>
      <c r="I304" s="103">
        <v>33000</v>
      </c>
      <c r="J304" s="104">
        <f t="shared" si="10"/>
        <v>0</v>
      </c>
      <c r="K304" s="118" t="str">
        <f t="shared" si="11"/>
        <v>00003100106018540000</v>
      </c>
      <c r="L304" s="107" t="s">
        <v>426</v>
      </c>
    </row>
    <row r="305" spans="1:12" x14ac:dyDescent="0.2">
      <c r="A305" s="100" t="s">
        <v>139</v>
      </c>
      <c r="B305" s="101" t="s">
        <v>7</v>
      </c>
      <c r="C305" s="102" t="s">
        <v>98</v>
      </c>
      <c r="D305" s="124" t="s">
        <v>418</v>
      </c>
      <c r="E305" s="124" t="s">
        <v>424</v>
      </c>
      <c r="F305" s="124" t="s">
        <v>257</v>
      </c>
      <c r="G305" s="129" t="s">
        <v>7</v>
      </c>
      <c r="H305" s="97">
        <v>33000</v>
      </c>
      <c r="I305" s="103">
        <v>33000</v>
      </c>
      <c r="J305" s="104">
        <f t="shared" si="10"/>
        <v>0</v>
      </c>
      <c r="K305" s="118" t="str">
        <f t="shared" si="11"/>
        <v>00003100106018540200</v>
      </c>
      <c r="L305" s="107" t="s">
        <v>427</v>
      </c>
    </row>
    <row r="306" spans="1:12" x14ac:dyDescent="0.2">
      <c r="A306" s="100" t="s">
        <v>259</v>
      </c>
      <c r="B306" s="101" t="s">
        <v>7</v>
      </c>
      <c r="C306" s="102" t="s">
        <v>98</v>
      </c>
      <c r="D306" s="124" t="s">
        <v>418</v>
      </c>
      <c r="E306" s="124" t="s">
        <v>424</v>
      </c>
      <c r="F306" s="124" t="s">
        <v>257</v>
      </c>
      <c r="G306" s="129" t="s">
        <v>260</v>
      </c>
      <c r="H306" s="97">
        <v>33000</v>
      </c>
      <c r="I306" s="103">
        <v>33000</v>
      </c>
      <c r="J306" s="104">
        <f t="shared" si="10"/>
        <v>0</v>
      </c>
      <c r="K306" s="118" t="str">
        <f t="shared" si="11"/>
        <v>00003100106018540250</v>
      </c>
      <c r="L306" s="107" t="s">
        <v>428</v>
      </c>
    </row>
    <row r="307" spans="1:12" s="84" customFormat="1" ht="22.5" x14ac:dyDescent="0.2">
      <c r="A307" s="79" t="s">
        <v>262</v>
      </c>
      <c r="B307" s="78" t="s">
        <v>7</v>
      </c>
      <c r="C307" s="121" t="s">
        <v>98</v>
      </c>
      <c r="D307" s="125" t="s">
        <v>418</v>
      </c>
      <c r="E307" s="125" t="s">
        <v>424</v>
      </c>
      <c r="F307" s="125" t="s">
        <v>257</v>
      </c>
      <c r="G307" s="122" t="s">
        <v>263</v>
      </c>
      <c r="H307" s="80">
        <v>33000</v>
      </c>
      <c r="I307" s="81">
        <v>33000</v>
      </c>
      <c r="J307" s="82">
        <f t="shared" si="10"/>
        <v>0</v>
      </c>
      <c r="K307" s="118" t="str">
        <f t="shared" si="11"/>
        <v>00003100106018540251</v>
      </c>
      <c r="L307" s="83" t="str">
        <f>C307 &amp; D307 &amp;E307 &amp; F307 &amp; G307</f>
        <v>00003100106018540251</v>
      </c>
    </row>
    <row r="308" spans="1:12" x14ac:dyDescent="0.2">
      <c r="A308" s="100" t="s">
        <v>161</v>
      </c>
      <c r="B308" s="101" t="s">
        <v>7</v>
      </c>
      <c r="C308" s="102" t="s">
        <v>98</v>
      </c>
      <c r="D308" s="124" t="s">
        <v>418</v>
      </c>
      <c r="E308" s="124" t="s">
        <v>430</v>
      </c>
      <c r="F308" s="124" t="s">
        <v>98</v>
      </c>
      <c r="G308" s="129" t="s">
        <v>98</v>
      </c>
      <c r="H308" s="97">
        <v>20300</v>
      </c>
      <c r="I308" s="103">
        <v>20222.14</v>
      </c>
      <c r="J308" s="104">
        <f t="shared" si="10"/>
        <v>77.86</v>
      </c>
      <c r="K308" s="118" t="str">
        <f t="shared" si="11"/>
        <v>00003100109999000000</v>
      </c>
      <c r="L308" s="107" t="s">
        <v>429</v>
      </c>
    </row>
    <row r="309" spans="1:12" ht="22.5" x14ac:dyDescent="0.2">
      <c r="A309" s="100" t="s">
        <v>164</v>
      </c>
      <c r="B309" s="101" t="s">
        <v>7</v>
      </c>
      <c r="C309" s="102" t="s">
        <v>98</v>
      </c>
      <c r="D309" s="124" t="s">
        <v>418</v>
      </c>
      <c r="E309" s="124" t="s">
        <v>430</v>
      </c>
      <c r="F309" s="124" t="s">
        <v>7</v>
      </c>
      <c r="G309" s="129" t="s">
        <v>98</v>
      </c>
      <c r="H309" s="97">
        <v>20300</v>
      </c>
      <c r="I309" s="103">
        <v>20222.14</v>
      </c>
      <c r="J309" s="104">
        <f t="shared" si="10"/>
        <v>77.86</v>
      </c>
      <c r="K309" s="118" t="str">
        <f t="shared" si="11"/>
        <v>00003100109999200000</v>
      </c>
      <c r="L309" s="107" t="s">
        <v>431</v>
      </c>
    </row>
    <row r="310" spans="1:12" ht="22.5" x14ac:dyDescent="0.2">
      <c r="A310" s="100" t="s">
        <v>166</v>
      </c>
      <c r="B310" s="101" t="s">
        <v>7</v>
      </c>
      <c r="C310" s="102" t="s">
        <v>98</v>
      </c>
      <c r="D310" s="124" t="s">
        <v>418</v>
      </c>
      <c r="E310" s="124" t="s">
        <v>430</v>
      </c>
      <c r="F310" s="124" t="s">
        <v>168</v>
      </c>
      <c r="G310" s="129" t="s">
        <v>98</v>
      </c>
      <c r="H310" s="97">
        <v>20300</v>
      </c>
      <c r="I310" s="103">
        <v>20222.14</v>
      </c>
      <c r="J310" s="104">
        <f t="shared" si="10"/>
        <v>77.86</v>
      </c>
      <c r="K310" s="118" t="str">
        <f t="shared" si="11"/>
        <v>00003100109999240000</v>
      </c>
      <c r="L310" s="107" t="s">
        <v>432</v>
      </c>
    </row>
    <row r="311" spans="1:12" ht="22.5" x14ac:dyDescent="0.2">
      <c r="A311" s="100" t="s">
        <v>196</v>
      </c>
      <c r="B311" s="101" t="s">
        <v>7</v>
      </c>
      <c r="C311" s="102" t="s">
        <v>98</v>
      </c>
      <c r="D311" s="124" t="s">
        <v>418</v>
      </c>
      <c r="E311" s="124" t="s">
        <v>430</v>
      </c>
      <c r="F311" s="124" t="s">
        <v>198</v>
      </c>
      <c r="G311" s="129" t="s">
        <v>98</v>
      </c>
      <c r="H311" s="97">
        <v>20300</v>
      </c>
      <c r="I311" s="103">
        <v>20222.14</v>
      </c>
      <c r="J311" s="104">
        <f t="shared" si="10"/>
        <v>77.86</v>
      </c>
      <c r="K311" s="118" t="str">
        <f t="shared" si="11"/>
        <v>00003100109999244000</v>
      </c>
      <c r="L311" s="107" t="s">
        <v>433</v>
      </c>
    </row>
    <row r="312" spans="1:12" x14ac:dyDescent="0.2">
      <c r="A312" s="100" t="s">
        <v>139</v>
      </c>
      <c r="B312" s="101" t="s">
        <v>7</v>
      </c>
      <c r="C312" s="102" t="s">
        <v>98</v>
      </c>
      <c r="D312" s="124" t="s">
        <v>418</v>
      </c>
      <c r="E312" s="124" t="s">
        <v>430</v>
      </c>
      <c r="F312" s="124" t="s">
        <v>198</v>
      </c>
      <c r="G312" s="129" t="s">
        <v>7</v>
      </c>
      <c r="H312" s="97">
        <v>20300</v>
      </c>
      <c r="I312" s="103">
        <v>20222.14</v>
      </c>
      <c r="J312" s="104">
        <f t="shared" si="10"/>
        <v>77.86</v>
      </c>
      <c r="K312" s="118" t="str">
        <f t="shared" si="11"/>
        <v>00003100109999244200</v>
      </c>
      <c r="L312" s="107" t="s">
        <v>434</v>
      </c>
    </row>
    <row r="313" spans="1:12" x14ac:dyDescent="0.2">
      <c r="A313" s="100" t="s">
        <v>173</v>
      </c>
      <c r="B313" s="101" t="s">
        <v>7</v>
      </c>
      <c r="C313" s="102" t="s">
        <v>98</v>
      </c>
      <c r="D313" s="124" t="s">
        <v>418</v>
      </c>
      <c r="E313" s="124" t="s">
        <v>430</v>
      </c>
      <c r="F313" s="124" t="s">
        <v>198</v>
      </c>
      <c r="G313" s="129" t="s">
        <v>174</v>
      </c>
      <c r="H313" s="97">
        <v>20300</v>
      </c>
      <c r="I313" s="103">
        <v>20222.14</v>
      </c>
      <c r="J313" s="104">
        <f t="shared" si="10"/>
        <v>77.86</v>
      </c>
      <c r="K313" s="118" t="str">
        <f t="shared" si="11"/>
        <v>00003100109999244220</v>
      </c>
      <c r="L313" s="107" t="s">
        <v>435</v>
      </c>
    </row>
    <row r="314" spans="1:12" s="84" customFormat="1" x14ac:dyDescent="0.2">
      <c r="A314" s="79" t="s">
        <v>203</v>
      </c>
      <c r="B314" s="78" t="s">
        <v>7</v>
      </c>
      <c r="C314" s="121" t="s">
        <v>98</v>
      </c>
      <c r="D314" s="125" t="s">
        <v>418</v>
      </c>
      <c r="E314" s="125" t="s">
        <v>430</v>
      </c>
      <c r="F314" s="125" t="s">
        <v>198</v>
      </c>
      <c r="G314" s="122" t="s">
        <v>204</v>
      </c>
      <c r="H314" s="80">
        <v>20300</v>
      </c>
      <c r="I314" s="81">
        <v>20222.14</v>
      </c>
      <c r="J314" s="82">
        <f t="shared" si="10"/>
        <v>77.86</v>
      </c>
      <c r="K314" s="118" t="str">
        <f t="shared" si="11"/>
        <v>00003100109999244225</v>
      </c>
      <c r="L314" s="83" t="str">
        <f>C314 &amp; D314 &amp;E314 &amp; F314 &amp; G314</f>
        <v>00003100109999244225</v>
      </c>
    </row>
    <row r="315" spans="1:12" x14ac:dyDescent="0.2">
      <c r="A315" s="100" t="s">
        <v>436</v>
      </c>
      <c r="B315" s="101" t="s">
        <v>7</v>
      </c>
      <c r="C315" s="102" t="s">
        <v>98</v>
      </c>
      <c r="D315" s="124" t="s">
        <v>438</v>
      </c>
      <c r="E315" s="124" t="s">
        <v>122</v>
      </c>
      <c r="F315" s="124" t="s">
        <v>98</v>
      </c>
      <c r="G315" s="129" t="s">
        <v>98</v>
      </c>
      <c r="H315" s="97">
        <v>4639480</v>
      </c>
      <c r="I315" s="103">
        <v>4617429.1900000004</v>
      </c>
      <c r="J315" s="104">
        <f t="shared" si="10"/>
        <v>22050.81</v>
      </c>
      <c r="K315" s="118" t="str">
        <f t="shared" si="11"/>
        <v>00004000000000000000</v>
      </c>
      <c r="L315" s="107" t="s">
        <v>437</v>
      </c>
    </row>
    <row r="316" spans="1:12" x14ac:dyDescent="0.2">
      <c r="A316" s="100" t="s">
        <v>439</v>
      </c>
      <c r="B316" s="101" t="s">
        <v>7</v>
      </c>
      <c r="C316" s="102" t="s">
        <v>98</v>
      </c>
      <c r="D316" s="124" t="s">
        <v>441</v>
      </c>
      <c r="E316" s="124" t="s">
        <v>122</v>
      </c>
      <c r="F316" s="124" t="s">
        <v>98</v>
      </c>
      <c r="G316" s="129" t="s">
        <v>98</v>
      </c>
      <c r="H316" s="97">
        <v>246600</v>
      </c>
      <c r="I316" s="103">
        <v>246600</v>
      </c>
      <c r="J316" s="104">
        <f t="shared" si="10"/>
        <v>0</v>
      </c>
      <c r="K316" s="118" t="str">
        <f t="shared" si="11"/>
        <v>00004050000000000000</v>
      </c>
      <c r="L316" s="107" t="s">
        <v>440</v>
      </c>
    </row>
    <row r="317" spans="1:12" ht="33.75" x14ac:dyDescent="0.2">
      <c r="A317" s="100" t="s">
        <v>442</v>
      </c>
      <c r="B317" s="101" t="s">
        <v>7</v>
      </c>
      <c r="C317" s="102" t="s">
        <v>98</v>
      </c>
      <c r="D317" s="124" t="s">
        <v>441</v>
      </c>
      <c r="E317" s="124" t="s">
        <v>444</v>
      </c>
      <c r="F317" s="124" t="s">
        <v>98</v>
      </c>
      <c r="G317" s="129" t="s">
        <v>98</v>
      </c>
      <c r="H317" s="97">
        <v>246600</v>
      </c>
      <c r="I317" s="103">
        <v>246600</v>
      </c>
      <c r="J317" s="104">
        <f t="shared" si="10"/>
        <v>0</v>
      </c>
      <c r="K317" s="118" t="str">
        <f t="shared" si="11"/>
        <v>00004051000000000000</v>
      </c>
      <c r="L317" s="107" t="s">
        <v>443</v>
      </c>
    </row>
    <row r="318" spans="1:12" ht="33.75" x14ac:dyDescent="0.2">
      <c r="A318" s="100" t="s">
        <v>445</v>
      </c>
      <c r="B318" s="101" t="s">
        <v>7</v>
      </c>
      <c r="C318" s="102" t="s">
        <v>98</v>
      </c>
      <c r="D318" s="124" t="s">
        <v>441</v>
      </c>
      <c r="E318" s="124" t="s">
        <v>447</v>
      </c>
      <c r="F318" s="124" t="s">
        <v>98</v>
      </c>
      <c r="G318" s="129" t="s">
        <v>98</v>
      </c>
      <c r="H318" s="97">
        <v>98300</v>
      </c>
      <c r="I318" s="103">
        <v>98300</v>
      </c>
      <c r="J318" s="104">
        <f t="shared" si="10"/>
        <v>0</v>
      </c>
      <c r="K318" s="118" t="str">
        <f t="shared" si="11"/>
        <v>00004051005018000000</v>
      </c>
      <c r="L318" s="107" t="s">
        <v>446</v>
      </c>
    </row>
    <row r="319" spans="1:12" ht="22.5" x14ac:dyDescent="0.2">
      <c r="A319" s="100" t="s">
        <v>164</v>
      </c>
      <c r="B319" s="101" t="s">
        <v>7</v>
      </c>
      <c r="C319" s="102" t="s">
        <v>98</v>
      </c>
      <c r="D319" s="124" t="s">
        <v>441</v>
      </c>
      <c r="E319" s="124" t="s">
        <v>447</v>
      </c>
      <c r="F319" s="124" t="s">
        <v>7</v>
      </c>
      <c r="G319" s="129" t="s">
        <v>98</v>
      </c>
      <c r="H319" s="97">
        <v>98300</v>
      </c>
      <c r="I319" s="103">
        <v>98300</v>
      </c>
      <c r="J319" s="104">
        <f t="shared" si="10"/>
        <v>0</v>
      </c>
      <c r="K319" s="118" t="str">
        <f t="shared" si="11"/>
        <v>00004051005018200000</v>
      </c>
      <c r="L319" s="107" t="s">
        <v>448</v>
      </c>
    </row>
    <row r="320" spans="1:12" ht="22.5" x14ac:dyDescent="0.2">
      <c r="A320" s="100" t="s">
        <v>166</v>
      </c>
      <c r="B320" s="101" t="s">
        <v>7</v>
      </c>
      <c r="C320" s="102" t="s">
        <v>98</v>
      </c>
      <c r="D320" s="124" t="s">
        <v>441</v>
      </c>
      <c r="E320" s="124" t="s">
        <v>447</v>
      </c>
      <c r="F320" s="124" t="s">
        <v>168</v>
      </c>
      <c r="G320" s="129" t="s">
        <v>98</v>
      </c>
      <c r="H320" s="97">
        <v>98300</v>
      </c>
      <c r="I320" s="103">
        <v>98300</v>
      </c>
      <c r="J320" s="104">
        <f t="shared" si="10"/>
        <v>0</v>
      </c>
      <c r="K320" s="118" t="str">
        <f t="shared" si="11"/>
        <v>00004051005018240000</v>
      </c>
      <c r="L320" s="107" t="s">
        <v>449</v>
      </c>
    </row>
    <row r="321" spans="1:12" ht="22.5" x14ac:dyDescent="0.2">
      <c r="A321" s="100" t="s">
        <v>196</v>
      </c>
      <c r="B321" s="101" t="s">
        <v>7</v>
      </c>
      <c r="C321" s="102" t="s">
        <v>98</v>
      </c>
      <c r="D321" s="124" t="s">
        <v>441</v>
      </c>
      <c r="E321" s="124" t="s">
        <v>447</v>
      </c>
      <c r="F321" s="124" t="s">
        <v>198</v>
      </c>
      <c r="G321" s="129" t="s">
        <v>98</v>
      </c>
      <c r="H321" s="97">
        <v>98300</v>
      </c>
      <c r="I321" s="103">
        <v>98300</v>
      </c>
      <c r="J321" s="104">
        <f t="shared" si="10"/>
        <v>0</v>
      </c>
      <c r="K321" s="118" t="str">
        <f t="shared" si="11"/>
        <v>00004051005018244000</v>
      </c>
      <c r="L321" s="107" t="s">
        <v>450</v>
      </c>
    </row>
    <row r="322" spans="1:12" x14ac:dyDescent="0.2">
      <c r="A322" s="100" t="s">
        <v>205</v>
      </c>
      <c r="B322" s="101" t="s">
        <v>7</v>
      </c>
      <c r="C322" s="102" t="s">
        <v>98</v>
      </c>
      <c r="D322" s="124" t="s">
        <v>441</v>
      </c>
      <c r="E322" s="124" t="s">
        <v>447</v>
      </c>
      <c r="F322" s="124" t="s">
        <v>198</v>
      </c>
      <c r="G322" s="129" t="s">
        <v>206</v>
      </c>
      <c r="H322" s="97">
        <v>98300</v>
      </c>
      <c r="I322" s="103">
        <v>98300</v>
      </c>
      <c r="J322" s="104">
        <f t="shared" si="10"/>
        <v>0</v>
      </c>
      <c r="K322" s="118" t="str">
        <f t="shared" si="11"/>
        <v>00004051005018244300</v>
      </c>
      <c r="L322" s="107" t="s">
        <v>451</v>
      </c>
    </row>
    <row r="323" spans="1:12" s="84" customFormat="1" x14ac:dyDescent="0.2">
      <c r="A323" s="79" t="s">
        <v>452</v>
      </c>
      <c r="B323" s="78" t="s">
        <v>7</v>
      </c>
      <c r="C323" s="121" t="s">
        <v>98</v>
      </c>
      <c r="D323" s="125" t="s">
        <v>441</v>
      </c>
      <c r="E323" s="125" t="s">
        <v>447</v>
      </c>
      <c r="F323" s="125" t="s">
        <v>198</v>
      </c>
      <c r="G323" s="122" t="s">
        <v>453</v>
      </c>
      <c r="H323" s="80">
        <v>98300</v>
      </c>
      <c r="I323" s="81">
        <v>98300</v>
      </c>
      <c r="J323" s="82">
        <f t="shared" si="10"/>
        <v>0</v>
      </c>
      <c r="K323" s="118" t="str">
        <f t="shared" si="11"/>
        <v>00004051005018244310</v>
      </c>
      <c r="L323" s="83" t="str">
        <f>C323 &amp; D323 &amp;E323 &amp; F323 &amp; G323</f>
        <v>00004051005018244310</v>
      </c>
    </row>
    <row r="324" spans="1:12" ht="33.75" x14ac:dyDescent="0.2">
      <c r="A324" s="100" t="s">
        <v>454</v>
      </c>
      <c r="B324" s="101" t="s">
        <v>7</v>
      </c>
      <c r="C324" s="102" t="s">
        <v>98</v>
      </c>
      <c r="D324" s="124" t="s">
        <v>441</v>
      </c>
      <c r="E324" s="124" t="s">
        <v>456</v>
      </c>
      <c r="F324" s="124" t="s">
        <v>98</v>
      </c>
      <c r="G324" s="129" t="s">
        <v>98</v>
      </c>
      <c r="H324" s="97">
        <v>108300</v>
      </c>
      <c r="I324" s="103">
        <v>108300</v>
      </c>
      <c r="J324" s="104">
        <f t="shared" si="10"/>
        <v>0</v>
      </c>
      <c r="K324" s="118" t="str">
        <f t="shared" si="11"/>
        <v>00004051007240000000</v>
      </c>
      <c r="L324" s="107" t="s">
        <v>455</v>
      </c>
    </row>
    <row r="325" spans="1:12" ht="22.5" x14ac:dyDescent="0.2">
      <c r="A325" s="100" t="s">
        <v>164</v>
      </c>
      <c r="B325" s="101" t="s">
        <v>7</v>
      </c>
      <c r="C325" s="102" t="s">
        <v>98</v>
      </c>
      <c r="D325" s="124" t="s">
        <v>441</v>
      </c>
      <c r="E325" s="124" t="s">
        <v>456</v>
      </c>
      <c r="F325" s="124" t="s">
        <v>7</v>
      </c>
      <c r="G325" s="129" t="s">
        <v>98</v>
      </c>
      <c r="H325" s="97">
        <v>108300</v>
      </c>
      <c r="I325" s="103">
        <v>108300</v>
      </c>
      <c r="J325" s="104">
        <f t="shared" si="10"/>
        <v>0</v>
      </c>
      <c r="K325" s="118" t="str">
        <f t="shared" si="11"/>
        <v>00004051007240200000</v>
      </c>
      <c r="L325" s="107" t="s">
        <v>457</v>
      </c>
    </row>
    <row r="326" spans="1:12" ht="22.5" x14ac:dyDescent="0.2">
      <c r="A326" s="100" t="s">
        <v>166</v>
      </c>
      <c r="B326" s="101" t="s">
        <v>7</v>
      </c>
      <c r="C326" s="102" t="s">
        <v>98</v>
      </c>
      <c r="D326" s="124" t="s">
        <v>441</v>
      </c>
      <c r="E326" s="124" t="s">
        <v>456</v>
      </c>
      <c r="F326" s="124" t="s">
        <v>168</v>
      </c>
      <c r="G326" s="129" t="s">
        <v>98</v>
      </c>
      <c r="H326" s="97">
        <v>108300</v>
      </c>
      <c r="I326" s="103">
        <v>108300</v>
      </c>
      <c r="J326" s="104">
        <f t="shared" si="10"/>
        <v>0</v>
      </c>
      <c r="K326" s="118" t="str">
        <f t="shared" si="11"/>
        <v>00004051007240240000</v>
      </c>
      <c r="L326" s="107" t="s">
        <v>458</v>
      </c>
    </row>
    <row r="327" spans="1:12" ht="22.5" x14ac:dyDescent="0.2">
      <c r="A327" s="100" t="s">
        <v>196</v>
      </c>
      <c r="B327" s="101" t="s">
        <v>7</v>
      </c>
      <c r="C327" s="102" t="s">
        <v>98</v>
      </c>
      <c r="D327" s="124" t="s">
        <v>441</v>
      </c>
      <c r="E327" s="124" t="s">
        <v>456</v>
      </c>
      <c r="F327" s="124" t="s">
        <v>198</v>
      </c>
      <c r="G327" s="129" t="s">
        <v>98</v>
      </c>
      <c r="H327" s="97">
        <v>108300</v>
      </c>
      <c r="I327" s="103">
        <v>108300</v>
      </c>
      <c r="J327" s="104">
        <f t="shared" si="10"/>
        <v>0</v>
      </c>
      <c r="K327" s="118" t="str">
        <f t="shared" si="11"/>
        <v>00004051007240244000</v>
      </c>
      <c r="L327" s="107" t="s">
        <v>459</v>
      </c>
    </row>
    <row r="328" spans="1:12" x14ac:dyDescent="0.2">
      <c r="A328" s="100" t="s">
        <v>205</v>
      </c>
      <c r="B328" s="101" t="s">
        <v>7</v>
      </c>
      <c r="C328" s="102" t="s">
        <v>98</v>
      </c>
      <c r="D328" s="124" t="s">
        <v>441</v>
      </c>
      <c r="E328" s="124" t="s">
        <v>456</v>
      </c>
      <c r="F328" s="124" t="s">
        <v>198</v>
      </c>
      <c r="G328" s="129" t="s">
        <v>206</v>
      </c>
      <c r="H328" s="97">
        <v>108300</v>
      </c>
      <c r="I328" s="103">
        <v>108300</v>
      </c>
      <c r="J328" s="104">
        <f t="shared" si="10"/>
        <v>0</v>
      </c>
      <c r="K328" s="118" t="str">
        <f t="shared" si="11"/>
        <v>00004051007240244300</v>
      </c>
      <c r="L328" s="107" t="s">
        <v>460</v>
      </c>
    </row>
    <row r="329" spans="1:12" s="84" customFormat="1" x14ac:dyDescent="0.2">
      <c r="A329" s="79" t="s">
        <v>452</v>
      </c>
      <c r="B329" s="78" t="s">
        <v>7</v>
      </c>
      <c r="C329" s="121" t="s">
        <v>98</v>
      </c>
      <c r="D329" s="125" t="s">
        <v>441</v>
      </c>
      <c r="E329" s="125" t="s">
        <v>456</v>
      </c>
      <c r="F329" s="125" t="s">
        <v>198</v>
      </c>
      <c r="G329" s="122" t="s">
        <v>453</v>
      </c>
      <c r="H329" s="80">
        <v>108300</v>
      </c>
      <c r="I329" s="81">
        <v>108300</v>
      </c>
      <c r="J329" s="82">
        <f t="shared" si="10"/>
        <v>0</v>
      </c>
      <c r="K329" s="118" t="str">
        <f t="shared" si="11"/>
        <v>00004051007240244310</v>
      </c>
      <c r="L329" s="83" t="str">
        <f>C329 &amp; D329 &amp;E329 &amp; F329 &amp; G329</f>
        <v>00004051007240244310</v>
      </c>
    </row>
    <row r="330" spans="1:12" ht="33.75" x14ac:dyDescent="0.2">
      <c r="A330" s="100" t="s">
        <v>461</v>
      </c>
      <c r="B330" s="101" t="s">
        <v>7</v>
      </c>
      <c r="C330" s="102" t="s">
        <v>98</v>
      </c>
      <c r="D330" s="124" t="s">
        <v>441</v>
      </c>
      <c r="E330" s="124" t="s">
        <v>463</v>
      </c>
      <c r="F330" s="124" t="s">
        <v>98</v>
      </c>
      <c r="G330" s="129" t="s">
        <v>98</v>
      </c>
      <c r="H330" s="97">
        <v>40000</v>
      </c>
      <c r="I330" s="103">
        <v>40000</v>
      </c>
      <c r="J330" s="104">
        <f t="shared" si="10"/>
        <v>0</v>
      </c>
      <c r="K330" s="118" t="str">
        <f t="shared" si="11"/>
        <v>00004051008999000000</v>
      </c>
      <c r="L330" s="107" t="s">
        <v>462</v>
      </c>
    </row>
    <row r="331" spans="1:12" ht="22.5" x14ac:dyDescent="0.2">
      <c r="A331" s="100" t="s">
        <v>164</v>
      </c>
      <c r="B331" s="101" t="s">
        <v>7</v>
      </c>
      <c r="C331" s="102" t="s">
        <v>98</v>
      </c>
      <c r="D331" s="124" t="s">
        <v>441</v>
      </c>
      <c r="E331" s="124" t="s">
        <v>463</v>
      </c>
      <c r="F331" s="124" t="s">
        <v>7</v>
      </c>
      <c r="G331" s="129" t="s">
        <v>98</v>
      </c>
      <c r="H331" s="97">
        <v>40000</v>
      </c>
      <c r="I331" s="103">
        <v>40000</v>
      </c>
      <c r="J331" s="104">
        <f t="shared" si="10"/>
        <v>0</v>
      </c>
      <c r="K331" s="118" t="str">
        <f t="shared" si="11"/>
        <v>00004051008999200000</v>
      </c>
      <c r="L331" s="107" t="s">
        <v>464</v>
      </c>
    </row>
    <row r="332" spans="1:12" ht="22.5" x14ac:dyDescent="0.2">
      <c r="A332" s="100" t="s">
        <v>166</v>
      </c>
      <c r="B332" s="101" t="s">
        <v>7</v>
      </c>
      <c r="C332" s="102" t="s">
        <v>98</v>
      </c>
      <c r="D332" s="124" t="s">
        <v>441</v>
      </c>
      <c r="E332" s="124" t="s">
        <v>463</v>
      </c>
      <c r="F332" s="124" t="s">
        <v>168</v>
      </c>
      <c r="G332" s="129" t="s">
        <v>98</v>
      </c>
      <c r="H332" s="97">
        <v>40000</v>
      </c>
      <c r="I332" s="103">
        <v>40000</v>
      </c>
      <c r="J332" s="104">
        <f t="shared" si="10"/>
        <v>0</v>
      </c>
      <c r="K332" s="118" t="str">
        <f t="shared" si="11"/>
        <v>00004051008999240000</v>
      </c>
      <c r="L332" s="107" t="s">
        <v>465</v>
      </c>
    </row>
    <row r="333" spans="1:12" ht="22.5" x14ac:dyDescent="0.2">
      <c r="A333" s="100" t="s">
        <v>196</v>
      </c>
      <c r="B333" s="101" t="s">
        <v>7</v>
      </c>
      <c r="C333" s="102" t="s">
        <v>98</v>
      </c>
      <c r="D333" s="124" t="s">
        <v>441</v>
      </c>
      <c r="E333" s="124" t="s">
        <v>463</v>
      </c>
      <c r="F333" s="124" t="s">
        <v>198</v>
      </c>
      <c r="G333" s="129" t="s">
        <v>98</v>
      </c>
      <c r="H333" s="97">
        <v>40000</v>
      </c>
      <c r="I333" s="103">
        <v>40000</v>
      </c>
      <c r="J333" s="104">
        <f t="shared" si="10"/>
        <v>0</v>
      </c>
      <c r="K333" s="118" t="str">
        <f t="shared" si="11"/>
        <v>00004051008999244000</v>
      </c>
      <c r="L333" s="107" t="s">
        <v>466</v>
      </c>
    </row>
    <row r="334" spans="1:12" x14ac:dyDescent="0.2">
      <c r="A334" s="100" t="s">
        <v>205</v>
      </c>
      <c r="B334" s="101" t="s">
        <v>7</v>
      </c>
      <c r="C334" s="102" t="s">
        <v>98</v>
      </c>
      <c r="D334" s="124" t="s">
        <v>441</v>
      </c>
      <c r="E334" s="124" t="s">
        <v>463</v>
      </c>
      <c r="F334" s="124" t="s">
        <v>198</v>
      </c>
      <c r="G334" s="129" t="s">
        <v>206</v>
      </c>
      <c r="H334" s="97">
        <v>40000</v>
      </c>
      <c r="I334" s="103">
        <v>40000</v>
      </c>
      <c r="J334" s="104">
        <f t="shared" si="10"/>
        <v>0</v>
      </c>
      <c r="K334" s="118" t="str">
        <f t="shared" si="11"/>
        <v>00004051008999244300</v>
      </c>
      <c r="L334" s="107" t="s">
        <v>467</v>
      </c>
    </row>
    <row r="335" spans="1:12" s="84" customFormat="1" x14ac:dyDescent="0.2">
      <c r="A335" s="79" t="s">
        <v>452</v>
      </c>
      <c r="B335" s="78" t="s">
        <v>7</v>
      </c>
      <c r="C335" s="121" t="s">
        <v>98</v>
      </c>
      <c r="D335" s="125" t="s">
        <v>441</v>
      </c>
      <c r="E335" s="125" t="s">
        <v>463</v>
      </c>
      <c r="F335" s="125" t="s">
        <v>198</v>
      </c>
      <c r="G335" s="122" t="s">
        <v>453</v>
      </c>
      <c r="H335" s="80">
        <v>40000</v>
      </c>
      <c r="I335" s="81">
        <v>40000</v>
      </c>
      <c r="J335" s="82">
        <f t="shared" si="10"/>
        <v>0</v>
      </c>
      <c r="K335" s="118" t="str">
        <f t="shared" si="11"/>
        <v>00004051008999244310</v>
      </c>
      <c r="L335" s="83" t="str">
        <f>C335 &amp; D335 &amp;E335 &amp; F335 &amp; G335</f>
        <v>00004051008999244310</v>
      </c>
    </row>
    <row r="336" spans="1:12" x14ac:dyDescent="0.2">
      <c r="A336" s="100" t="s">
        <v>468</v>
      </c>
      <c r="B336" s="101" t="s">
        <v>7</v>
      </c>
      <c r="C336" s="102" t="s">
        <v>98</v>
      </c>
      <c r="D336" s="124" t="s">
        <v>470</v>
      </c>
      <c r="E336" s="124" t="s">
        <v>122</v>
      </c>
      <c r="F336" s="124" t="s">
        <v>98</v>
      </c>
      <c r="G336" s="129" t="s">
        <v>98</v>
      </c>
      <c r="H336" s="97">
        <v>3718600</v>
      </c>
      <c r="I336" s="103">
        <v>3718201.19</v>
      </c>
      <c r="J336" s="104">
        <f t="shared" si="10"/>
        <v>398.81</v>
      </c>
      <c r="K336" s="118" t="str">
        <f t="shared" si="11"/>
        <v>00004090000000000000</v>
      </c>
      <c r="L336" s="107" t="s">
        <v>469</v>
      </c>
    </row>
    <row r="337" spans="1:12" ht="33.75" x14ac:dyDescent="0.2">
      <c r="A337" s="100" t="s">
        <v>471</v>
      </c>
      <c r="B337" s="101" t="s">
        <v>7</v>
      </c>
      <c r="C337" s="102" t="s">
        <v>98</v>
      </c>
      <c r="D337" s="124" t="s">
        <v>470</v>
      </c>
      <c r="E337" s="124" t="s">
        <v>473</v>
      </c>
      <c r="F337" s="124" t="s">
        <v>98</v>
      </c>
      <c r="G337" s="129" t="s">
        <v>98</v>
      </c>
      <c r="H337" s="97">
        <v>3718600</v>
      </c>
      <c r="I337" s="103">
        <v>3718201.19</v>
      </c>
      <c r="J337" s="104">
        <f t="shared" si="10"/>
        <v>398.81</v>
      </c>
      <c r="K337" s="118" t="str">
        <f t="shared" si="11"/>
        <v>00004090700000000000</v>
      </c>
      <c r="L337" s="107" t="s">
        <v>472</v>
      </c>
    </row>
    <row r="338" spans="1:12" ht="45" x14ac:dyDescent="0.2">
      <c r="A338" s="100" t="s">
        <v>474</v>
      </c>
      <c r="B338" s="101" t="s">
        <v>7</v>
      </c>
      <c r="C338" s="102" t="s">
        <v>98</v>
      </c>
      <c r="D338" s="124" t="s">
        <v>470</v>
      </c>
      <c r="E338" s="124" t="s">
        <v>476</v>
      </c>
      <c r="F338" s="124" t="s">
        <v>98</v>
      </c>
      <c r="G338" s="129" t="s">
        <v>98</v>
      </c>
      <c r="H338" s="97">
        <v>3660600</v>
      </c>
      <c r="I338" s="103">
        <v>3660201.28</v>
      </c>
      <c r="J338" s="104">
        <f t="shared" si="10"/>
        <v>398.72</v>
      </c>
      <c r="K338" s="118" t="str">
        <f t="shared" si="11"/>
        <v>00004090710000000000</v>
      </c>
      <c r="L338" s="107" t="s">
        <v>475</v>
      </c>
    </row>
    <row r="339" spans="1:12" ht="78.75" x14ac:dyDescent="0.2">
      <c r="A339" s="100" t="s">
        <v>477</v>
      </c>
      <c r="B339" s="101" t="s">
        <v>7</v>
      </c>
      <c r="C339" s="102" t="s">
        <v>98</v>
      </c>
      <c r="D339" s="124" t="s">
        <v>470</v>
      </c>
      <c r="E339" s="124" t="s">
        <v>479</v>
      </c>
      <c r="F339" s="124" t="s">
        <v>98</v>
      </c>
      <c r="G339" s="129" t="s">
        <v>98</v>
      </c>
      <c r="H339" s="97">
        <v>377000</v>
      </c>
      <c r="I339" s="103">
        <v>377000</v>
      </c>
      <c r="J339" s="104">
        <f t="shared" si="10"/>
        <v>0</v>
      </c>
      <c r="K339" s="118" t="str">
        <f t="shared" si="11"/>
        <v>00004090716017000000</v>
      </c>
      <c r="L339" s="107" t="s">
        <v>478</v>
      </c>
    </row>
    <row r="340" spans="1:12" x14ac:dyDescent="0.2">
      <c r="A340" s="100" t="s">
        <v>248</v>
      </c>
      <c r="B340" s="101" t="s">
        <v>7</v>
      </c>
      <c r="C340" s="102" t="s">
        <v>98</v>
      </c>
      <c r="D340" s="124" t="s">
        <v>470</v>
      </c>
      <c r="E340" s="124" t="s">
        <v>479</v>
      </c>
      <c r="F340" s="124" t="s">
        <v>8</v>
      </c>
      <c r="G340" s="129" t="s">
        <v>98</v>
      </c>
      <c r="H340" s="97">
        <v>377000</v>
      </c>
      <c r="I340" s="103">
        <v>377000</v>
      </c>
      <c r="J340" s="104">
        <f t="shared" si="10"/>
        <v>0</v>
      </c>
      <c r="K340" s="118" t="str">
        <f t="shared" si="11"/>
        <v>00004090716017500000</v>
      </c>
      <c r="L340" s="107" t="s">
        <v>480</v>
      </c>
    </row>
    <row r="341" spans="1:12" x14ac:dyDescent="0.2">
      <c r="A341" s="100" t="s">
        <v>255</v>
      </c>
      <c r="B341" s="101" t="s">
        <v>7</v>
      </c>
      <c r="C341" s="102" t="s">
        <v>98</v>
      </c>
      <c r="D341" s="124" t="s">
        <v>470</v>
      </c>
      <c r="E341" s="124" t="s">
        <v>479</v>
      </c>
      <c r="F341" s="124" t="s">
        <v>257</v>
      </c>
      <c r="G341" s="129" t="s">
        <v>98</v>
      </c>
      <c r="H341" s="97">
        <v>377000</v>
      </c>
      <c r="I341" s="103">
        <v>377000</v>
      </c>
      <c r="J341" s="104">
        <f t="shared" si="10"/>
        <v>0</v>
      </c>
      <c r="K341" s="118" t="str">
        <f t="shared" si="11"/>
        <v>00004090716017540000</v>
      </c>
      <c r="L341" s="107" t="s">
        <v>481</v>
      </c>
    </row>
    <row r="342" spans="1:12" x14ac:dyDescent="0.2">
      <c r="A342" s="100" t="s">
        <v>139</v>
      </c>
      <c r="B342" s="101" t="s">
        <v>7</v>
      </c>
      <c r="C342" s="102" t="s">
        <v>98</v>
      </c>
      <c r="D342" s="124" t="s">
        <v>470</v>
      </c>
      <c r="E342" s="124" t="s">
        <v>479</v>
      </c>
      <c r="F342" s="124" t="s">
        <v>257</v>
      </c>
      <c r="G342" s="129" t="s">
        <v>7</v>
      </c>
      <c r="H342" s="97">
        <v>377000</v>
      </c>
      <c r="I342" s="103">
        <v>377000</v>
      </c>
      <c r="J342" s="104">
        <f t="shared" si="10"/>
        <v>0</v>
      </c>
      <c r="K342" s="118" t="str">
        <f t="shared" si="11"/>
        <v>00004090716017540200</v>
      </c>
      <c r="L342" s="107" t="s">
        <v>482</v>
      </c>
    </row>
    <row r="343" spans="1:12" x14ac:dyDescent="0.2">
      <c r="A343" s="100" t="s">
        <v>259</v>
      </c>
      <c r="B343" s="101" t="s">
        <v>7</v>
      </c>
      <c r="C343" s="102" t="s">
        <v>98</v>
      </c>
      <c r="D343" s="124" t="s">
        <v>470</v>
      </c>
      <c r="E343" s="124" t="s">
        <v>479</v>
      </c>
      <c r="F343" s="124" t="s">
        <v>257</v>
      </c>
      <c r="G343" s="129" t="s">
        <v>260</v>
      </c>
      <c r="H343" s="97">
        <v>377000</v>
      </c>
      <c r="I343" s="103">
        <v>377000</v>
      </c>
      <c r="J343" s="104">
        <f t="shared" si="10"/>
        <v>0</v>
      </c>
      <c r="K343" s="118" t="str">
        <f t="shared" si="11"/>
        <v>00004090716017540250</v>
      </c>
      <c r="L343" s="107" t="s">
        <v>483</v>
      </c>
    </row>
    <row r="344" spans="1:12" s="84" customFormat="1" ht="22.5" x14ac:dyDescent="0.2">
      <c r="A344" s="79" t="s">
        <v>262</v>
      </c>
      <c r="B344" s="78" t="s">
        <v>7</v>
      </c>
      <c r="C344" s="121" t="s">
        <v>98</v>
      </c>
      <c r="D344" s="125" t="s">
        <v>470</v>
      </c>
      <c r="E344" s="125" t="s">
        <v>479</v>
      </c>
      <c r="F344" s="125" t="s">
        <v>257</v>
      </c>
      <c r="G344" s="122" t="s">
        <v>263</v>
      </c>
      <c r="H344" s="80">
        <v>377000</v>
      </c>
      <c r="I344" s="81">
        <v>377000</v>
      </c>
      <c r="J344" s="82">
        <f t="shared" si="10"/>
        <v>0</v>
      </c>
      <c r="K344" s="118" t="str">
        <f t="shared" si="11"/>
        <v>00004090716017540251</v>
      </c>
      <c r="L344" s="83" t="str">
        <f>C344 &amp; D344 &amp;E344 &amp; F344 &amp; G344</f>
        <v>00004090716017540251</v>
      </c>
    </row>
    <row r="345" spans="1:12" ht="67.5" x14ac:dyDescent="0.2">
      <c r="A345" s="100" t="s">
        <v>484</v>
      </c>
      <c r="B345" s="101" t="s">
        <v>7</v>
      </c>
      <c r="C345" s="102" t="s">
        <v>98</v>
      </c>
      <c r="D345" s="124" t="s">
        <v>470</v>
      </c>
      <c r="E345" s="124" t="s">
        <v>486</v>
      </c>
      <c r="F345" s="124" t="s">
        <v>98</v>
      </c>
      <c r="G345" s="129" t="s">
        <v>98</v>
      </c>
      <c r="H345" s="97">
        <v>2500000</v>
      </c>
      <c r="I345" s="103">
        <v>2500000</v>
      </c>
      <c r="J345" s="104">
        <f t="shared" si="10"/>
        <v>0</v>
      </c>
      <c r="K345" s="118" t="str">
        <f t="shared" si="11"/>
        <v>00004090716401000000</v>
      </c>
      <c r="L345" s="107" t="s">
        <v>485</v>
      </c>
    </row>
    <row r="346" spans="1:12" x14ac:dyDescent="0.2">
      <c r="A346" s="100" t="s">
        <v>248</v>
      </c>
      <c r="B346" s="101" t="s">
        <v>7</v>
      </c>
      <c r="C346" s="102" t="s">
        <v>98</v>
      </c>
      <c r="D346" s="124" t="s">
        <v>470</v>
      </c>
      <c r="E346" s="124" t="s">
        <v>486</v>
      </c>
      <c r="F346" s="124" t="s">
        <v>8</v>
      </c>
      <c r="G346" s="129" t="s">
        <v>98</v>
      </c>
      <c r="H346" s="97">
        <v>2500000</v>
      </c>
      <c r="I346" s="103">
        <v>2500000</v>
      </c>
      <c r="J346" s="104">
        <f t="shared" si="10"/>
        <v>0</v>
      </c>
      <c r="K346" s="118" t="str">
        <f t="shared" si="11"/>
        <v>00004090716401500000</v>
      </c>
      <c r="L346" s="107" t="s">
        <v>487</v>
      </c>
    </row>
    <row r="347" spans="1:12" x14ac:dyDescent="0.2">
      <c r="A347" s="100" t="s">
        <v>255</v>
      </c>
      <c r="B347" s="101" t="s">
        <v>7</v>
      </c>
      <c r="C347" s="102" t="s">
        <v>98</v>
      </c>
      <c r="D347" s="124" t="s">
        <v>470</v>
      </c>
      <c r="E347" s="124" t="s">
        <v>486</v>
      </c>
      <c r="F347" s="124" t="s">
        <v>257</v>
      </c>
      <c r="G347" s="129" t="s">
        <v>98</v>
      </c>
      <c r="H347" s="97">
        <v>2500000</v>
      </c>
      <c r="I347" s="103">
        <v>2500000</v>
      </c>
      <c r="J347" s="104">
        <f t="shared" ref="J347:J410" si="12">H347-I347</f>
        <v>0</v>
      </c>
      <c r="K347" s="118" t="str">
        <f t="shared" ref="K347:K410" si="13">C347 &amp; D347 &amp;E347 &amp; F347 &amp; G347</f>
        <v>00004090716401540000</v>
      </c>
      <c r="L347" s="107" t="s">
        <v>488</v>
      </c>
    </row>
    <row r="348" spans="1:12" x14ac:dyDescent="0.2">
      <c r="A348" s="100" t="s">
        <v>139</v>
      </c>
      <c r="B348" s="101" t="s">
        <v>7</v>
      </c>
      <c r="C348" s="102" t="s">
        <v>98</v>
      </c>
      <c r="D348" s="124" t="s">
        <v>470</v>
      </c>
      <c r="E348" s="124" t="s">
        <v>486</v>
      </c>
      <c r="F348" s="124" t="s">
        <v>257</v>
      </c>
      <c r="G348" s="129" t="s">
        <v>7</v>
      </c>
      <c r="H348" s="97">
        <v>2500000</v>
      </c>
      <c r="I348" s="103">
        <v>2500000</v>
      </c>
      <c r="J348" s="104">
        <f t="shared" si="12"/>
        <v>0</v>
      </c>
      <c r="K348" s="118" t="str">
        <f t="shared" si="13"/>
        <v>00004090716401540200</v>
      </c>
      <c r="L348" s="107" t="s">
        <v>489</v>
      </c>
    </row>
    <row r="349" spans="1:12" x14ac:dyDescent="0.2">
      <c r="A349" s="100" t="s">
        <v>259</v>
      </c>
      <c r="B349" s="101" t="s">
        <v>7</v>
      </c>
      <c r="C349" s="102" t="s">
        <v>98</v>
      </c>
      <c r="D349" s="124" t="s">
        <v>470</v>
      </c>
      <c r="E349" s="124" t="s">
        <v>486</v>
      </c>
      <c r="F349" s="124" t="s">
        <v>257</v>
      </c>
      <c r="G349" s="129" t="s">
        <v>260</v>
      </c>
      <c r="H349" s="97">
        <v>2500000</v>
      </c>
      <c r="I349" s="103">
        <v>2500000</v>
      </c>
      <c r="J349" s="104">
        <f t="shared" si="12"/>
        <v>0</v>
      </c>
      <c r="K349" s="118" t="str">
        <f t="shared" si="13"/>
        <v>00004090716401540250</v>
      </c>
      <c r="L349" s="107" t="s">
        <v>490</v>
      </c>
    </row>
    <row r="350" spans="1:12" s="84" customFormat="1" ht="22.5" x14ac:dyDescent="0.2">
      <c r="A350" s="79" t="s">
        <v>262</v>
      </c>
      <c r="B350" s="78" t="s">
        <v>7</v>
      </c>
      <c r="C350" s="121" t="s">
        <v>98</v>
      </c>
      <c r="D350" s="125" t="s">
        <v>470</v>
      </c>
      <c r="E350" s="125" t="s">
        <v>486</v>
      </c>
      <c r="F350" s="125" t="s">
        <v>257</v>
      </c>
      <c r="G350" s="122" t="s">
        <v>263</v>
      </c>
      <c r="H350" s="80">
        <v>2500000</v>
      </c>
      <c r="I350" s="81">
        <v>2500000</v>
      </c>
      <c r="J350" s="82">
        <f t="shared" si="12"/>
        <v>0</v>
      </c>
      <c r="K350" s="118" t="str">
        <f t="shared" si="13"/>
        <v>00004090716401540251</v>
      </c>
      <c r="L350" s="83" t="str">
        <f>C350 &amp; D350 &amp;E350 &amp; F350 &amp; G350</f>
        <v>00004090716401540251</v>
      </c>
    </row>
    <row r="351" spans="1:12" ht="45" x14ac:dyDescent="0.2">
      <c r="A351" s="100" t="s">
        <v>491</v>
      </c>
      <c r="B351" s="101" t="s">
        <v>7</v>
      </c>
      <c r="C351" s="102" t="s">
        <v>98</v>
      </c>
      <c r="D351" s="124" t="s">
        <v>470</v>
      </c>
      <c r="E351" s="124" t="s">
        <v>493</v>
      </c>
      <c r="F351" s="124" t="s">
        <v>98</v>
      </c>
      <c r="G351" s="129" t="s">
        <v>98</v>
      </c>
      <c r="H351" s="97">
        <v>111000</v>
      </c>
      <c r="I351" s="103">
        <v>111000</v>
      </c>
      <c r="J351" s="104">
        <f t="shared" si="12"/>
        <v>0</v>
      </c>
      <c r="K351" s="118" t="str">
        <f t="shared" si="13"/>
        <v>00004090717152000000</v>
      </c>
      <c r="L351" s="107" t="s">
        <v>492</v>
      </c>
    </row>
    <row r="352" spans="1:12" x14ac:dyDescent="0.2">
      <c r="A352" s="100" t="s">
        <v>248</v>
      </c>
      <c r="B352" s="101" t="s">
        <v>7</v>
      </c>
      <c r="C352" s="102" t="s">
        <v>98</v>
      </c>
      <c r="D352" s="124" t="s">
        <v>470</v>
      </c>
      <c r="E352" s="124" t="s">
        <v>493</v>
      </c>
      <c r="F352" s="124" t="s">
        <v>8</v>
      </c>
      <c r="G352" s="129" t="s">
        <v>98</v>
      </c>
      <c r="H352" s="97">
        <v>111000</v>
      </c>
      <c r="I352" s="103">
        <v>111000</v>
      </c>
      <c r="J352" s="104">
        <f t="shared" si="12"/>
        <v>0</v>
      </c>
      <c r="K352" s="118" t="str">
        <f t="shared" si="13"/>
        <v>00004090717152500000</v>
      </c>
      <c r="L352" s="107" t="s">
        <v>494</v>
      </c>
    </row>
    <row r="353" spans="1:12" x14ac:dyDescent="0.2">
      <c r="A353" s="100" t="s">
        <v>255</v>
      </c>
      <c r="B353" s="101" t="s">
        <v>7</v>
      </c>
      <c r="C353" s="102" t="s">
        <v>98</v>
      </c>
      <c r="D353" s="124" t="s">
        <v>470</v>
      </c>
      <c r="E353" s="124" t="s">
        <v>493</v>
      </c>
      <c r="F353" s="124" t="s">
        <v>257</v>
      </c>
      <c r="G353" s="129" t="s">
        <v>98</v>
      </c>
      <c r="H353" s="97">
        <v>111000</v>
      </c>
      <c r="I353" s="103">
        <v>111000</v>
      </c>
      <c r="J353" s="104">
        <f t="shared" si="12"/>
        <v>0</v>
      </c>
      <c r="K353" s="118" t="str">
        <f t="shared" si="13"/>
        <v>00004090717152540000</v>
      </c>
      <c r="L353" s="107" t="s">
        <v>495</v>
      </c>
    </row>
    <row r="354" spans="1:12" x14ac:dyDescent="0.2">
      <c r="A354" s="100" t="s">
        <v>139</v>
      </c>
      <c r="B354" s="101" t="s">
        <v>7</v>
      </c>
      <c r="C354" s="102" t="s">
        <v>98</v>
      </c>
      <c r="D354" s="124" t="s">
        <v>470</v>
      </c>
      <c r="E354" s="124" t="s">
        <v>493</v>
      </c>
      <c r="F354" s="124" t="s">
        <v>257</v>
      </c>
      <c r="G354" s="129" t="s">
        <v>7</v>
      </c>
      <c r="H354" s="97">
        <v>111000</v>
      </c>
      <c r="I354" s="103">
        <v>111000</v>
      </c>
      <c r="J354" s="104">
        <f t="shared" si="12"/>
        <v>0</v>
      </c>
      <c r="K354" s="118" t="str">
        <f t="shared" si="13"/>
        <v>00004090717152540200</v>
      </c>
      <c r="L354" s="107" t="s">
        <v>496</v>
      </c>
    </row>
    <row r="355" spans="1:12" x14ac:dyDescent="0.2">
      <c r="A355" s="100" t="s">
        <v>259</v>
      </c>
      <c r="B355" s="101" t="s">
        <v>7</v>
      </c>
      <c r="C355" s="102" t="s">
        <v>98</v>
      </c>
      <c r="D355" s="124" t="s">
        <v>470</v>
      </c>
      <c r="E355" s="124" t="s">
        <v>493</v>
      </c>
      <c r="F355" s="124" t="s">
        <v>257</v>
      </c>
      <c r="G355" s="129" t="s">
        <v>260</v>
      </c>
      <c r="H355" s="97">
        <v>111000</v>
      </c>
      <c r="I355" s="103">
        <v>111000</v>
      </c>
      <c r="J355" s="104">
        <f t="shared" si="12"/>
        <v>0</v>
      </c>
      <c r="K355" s="118" t="str">
        <f t="shared" si="13"/>
        <v>00004090717152540250</v>
      </c>
      <c r="L355" s="107" t="s">
        <v>497</v>
      </c>
    </row>
    <row r="356" spans="1:12" s="84" customFormat="1" ht="22.5" x14ac:dyDescent="0.2">
      <c r="A356" s="79" t="s">
        <v>262</v>
      </c>
      <c r="B356" s="78" t="s">
        <v>7</v>
      </c>
      <c r="C356" s="121" t="s">
        <v>98</v>
      </c>
      <c r="D356" s="125" t="s">
        <v>470</v>
      </c>
      <c r="E356" s="125" t="s">
        <v>493</v>
      </c>
      <c r="F356" s="125" t="s">
        <v>257</v>
      </c>
      <c r="G356" s="122" t="s">
        <v>263</v>
      </c>
      <c r="H356" s="80">
        <v>111000</v>
      </c>
      <c r="I356" s="81">
        <v>111000</v>
      </c>
      <c r="J356" s="82">
        <f t="shared" si="12"/>
        <v>0</v>
      </c>
      <c r="K356" s="118" t="str">
        <f t="shared" si="13"/>
        <v>00004090717152540251</v>
      </c>
      <c r="L356" s="83" t="str">
        <f>C356 &amp; D356 &amp;E356 &amp; F356 &amp; G356</f>
        <v>00004090717152540251</v>
      </c>
    </row>
    <row r="357" spans="1:12" ht="112.5" x14ac:dyDescent="0.2">
      <c r="A357" s="100" t="s">
        <v>498</v>
      </c>
      <c r="B357" s="101" t="s">
        <v>7</v>
      </c>
      <c r="C357" s="102" t="s">
        <v>98</v>
      </c>
      <c r="D357" s="124" t="s">
        <v>470</v>
      </c>
      <c r="E357" s="124" t="s">
        <v>500</v>
      </c>
      <c r="F357" s="124" t="s">
        <v>98</v>
      </c>
      <c r="G357" s="129" t="s">
        <v>98</v>
      </c>
      <c r="H357" s="97">
        <v>8156</v>
      </c>
      <c r="I357" s="103">
        <v>8156</v>
      </c>
      <c r="J357" s="104">
        <f t="shared" si="12"/>
        <v>0</v>
      </c>
      <c r="K357" s="118" t="str">
        <f t="shared" si="13"/>
        <v>00004090718152000000</v>
      </c>
      <c r="L357" s="107" t="s">
        <v>499</v>
      </c>
    </row>
    <row r="358" spans="1:12" x14ac:dyDescent="0.2">
      <c r="A358" s="100" t="s">
        <v>248</v>
      </c>
      <c r="B358" s="101" t="s">
        <v>7</v>
      </c>
      <c r="C358" s="102" t="s">
        <v>98</v>
      </c>
      <c r="D358" s="124" t="s">
        <v>470</v>
      </c>
      <c r="E358" s="124" t="s">
        <v>500</v>
      </c>
      <c r="F358" s="124" t="s">
        <v>8</v>
      </c>
      <c r="G358" s="129" t="s">
        <v>98</v>
      </c>
      <c r="H358" s="97">
        <v>8156</v>
      </c>
      <c r="I358" s="103">
        <v>8156</v>
      </c>
      <c r="J358" s="104">
        <f t="shared" si="12"/>
        <v>0</v>
      </c>
      <c r="K358" s="118" t="str">
        <f t="shared" si="13"/>
        <v>00004090718152500000</v>
      </c>
      <c r="L358" s="107" t="s">
        <v>501</v>
      </c>
    </row>
    <row r="359" spans="1:12" x14ac:dyDescent="0.2">
      <c r="A359" s="100" t="s">
        <v>255</v>
      </c>
      <c r="B359" s="101" t="s">
        <v>7</v>
      </c>
      <c r="C359" s="102" t="s">
        <v>98</v>
      </c>
      <c r="D359" s="124" t="s">
        <v>470</v>
      </c>
      <c r="E359" s="124" t="s">
        <v>500</v>
      </c>
      <c r="F359" s="124" t="s">
        <v>257</v>
      </c>
      <c r="G359" s="129" t="s">
        <v>98</v>
      </c>
      <c r="H359" s="97">
        <v>8156</v>
      </c>
      <c r="I359" s="103">
        <v>8156</v>
      </c>
      <c r="J359" s="104">
        <f t="shared" si="12"/>
        <v>0</v>
      </c>
      <c r="K359" s="118" t="str">
        <f t="shared" si="13"/>
        <v>00004090718152540000</v>
      </c>
      <c r="L359" s="107" t="s">
        <v>502</v>
      </c>
    </row>
    <row r="360" spans="1:12" x14ac:dyDescent="0.2">
      <c r="A360" s="100" t="s">
        <v>139</v>
      </c>
      <c r="B360" s="101" t="s">
        <v>7</v>
      </c>
      <c r="C360" s="102" t="s">
        <v>98</v>
      </c>
      <c r="D360" s="124" t="s">
        <v>470</v>
      </c>
      <c r="E360" s="124" t="s">
        <v>500</v>
      </c>
      <c r="F360" s="124" t="s">
        <v>257</v>
      </c>
      <c r="G360" s="129" t="s">
        <v>7</v>
      </c>
      <c r="H360" s="97">
        <v>8156</v>
      </c>
      <c r="I360" s="103">
        <v>8156</v>
      </c>
      <c r="J360" s="104">
        <f t="shared" si="12"/>
        <v>0</v>
      </c>
      <c r="K360" s="118" t="str">
        <f t="shared" si="13"/>
        <v>00004090718152540200</v>
      </c>
      <c r="L360" s="107" t="s">
        <v>503</v>
      </c>
    </row>
    <row r="361" spans="1:12" x14ac:dyDescent="0.2">
      <c r="A361" s="100" t="s">
        <v>259</v>
      </c>
      <c r="B361" s="101" t="s">
        <v>7</v>
      </c>
      <c r="C361" s="102" t="s">
        <v>98</v>
      </c>
      <c r="D361" s="124" t="s">
        <v>470</v>
      </c>
      <c r="E361" s="124" t="s">
        <v>500</v>
      </c>
      <c r="F361" s="124" t="s">
        <v>257</v>
      </c>
      <c r="G361" s="129" t="s">
        <v>260</v>
      </c>
      <c r="H361" s="97">
        <v>8156</v>
      </c>
      <c r="I361" s="103">
        <v>8156</v>
      </c>
      <c r="J361" s="104">
        <f t="shared" si="12"/>
        <v>0</v>
      </c>
      <c r="K361" s="118" t="str">
        <f t="shared" si="13"/>
        <v>00004090718152540250</v>
      </c>
      <c r="L361" s="107" t="s">
        <v>504</v>
      </c>
    </row>
    <row r="362" spans="1:12" s="84" customFormat="1" ht="22.5" x14ac:dyDescent="0.2">
      <c r="A362" s="79" t="s">
        <v>262</v>
      </c>
      <c r="B362" s="78" t="s">
        <v>7</v>
      </c>
      <c r="C362" s="121" t="s">
        <v>98</v>
      </c>
      <c r="D362" s="125" t="s">
        <v>470</v>
      </c>
      <c r="E362" s="125" t="s">
        <v>500</v>
      </c>
      <c r="F362" s="125" t="s">
        <v>257</v>
      </c>
      <c r="G362" s="122" t="s">
        <v>263</v>
      </c>
      <c r="H362" s="80">
        <v>8156</v>
      </c>
      <c r="I362" s="81">
        <v>8156</v>
      </c>
      <c r="J362" s="82">
        <f t="shared" si="12"/>
        <v>0</v>
      </c>
      <c r="K362" s="118" t="str">
        <f t="shared" si="13"/>
        <v>00004090718152540251</v>
      </c>
      <c r="L362" s="83" t="str">
        <f>C362 &amp; D362 &amp;E362 &amp; F362 &amp; G362</f>
        <v>00004090718152540251</v>
      </c>
    </row>
    <row r="363" spans="1:12" ht="78.75" x14ac:dyDescent="0.2">
      <c r="A363" s="100" t="s">
        <v>505</v>
      </c>
      <c r="B363" s="101" t="s">
        <v>7</v>
      </c>
      <c r="C363" s="102" t="s">
        <v>98</v>
      </c>
      <c r="D363" s="124" t="s">
        <v>470</v>
      </c>
      <c r="E363" s="124" t="s">
        <v>507</v>
      </c>
      <c r="F363" s="124" t="s">
        <v>98</v>
      </c>
      <c r="G363" s="129" t="s">
        <v>98</v>
      </c>
      <c r="H363" s="97">
        <v>1000</v>
      </c>
      <c r="I363" s="103">
        <v>1000</v>
      </c>
      <c r="J363" s="104">
        <f t="shared" si="12"/>
        <v>0</v>
      </c>
      <c r="K363" s="118" t="str">
        <f t="shared" si="13"/>
        <v>00004090718401000000</v>
      </c>
      <c r="L363" s="107" t="s">
        <v>506</v>
      </c>
    </row>
    <row r="364" spans="1:12" x14ac:dyDescent="0.2">
      <c r="A364" s="100" t="s">
        <v>248</v>
      </c>
      <c r="B364" s="101" t="s">
        <v>7</v>
      </c>
      <c r="C364" s="102" t="s">
        <v>98</v>
      </c>
      <c r="D364" s="124" t="s">
        <v>470</v>
      </c>
      <c r="E364" s="124" t="s">
        <v>507</v>
      </c>
      <c r="F364" s="124" t="s">
        <v>8</v>
      </c>
      <c r="G364" s="129" t="s">
        <v>98</v>
      </c>
      <c r="H364" s="97">
        <v>1000</v>
      </c>
      <c r="I364" s="103">
        <v>1000</v>
      </c>
      <c r="J364" s="104">
        <f t="shared" si="12"/>
        <v>0</v>
      </c>
      <c r="K364" s="118" t="str">
        <f t="shared" si="13"/>
        <v>00004090718401500000</v>
      </c>
      <c r="L364" s="107" t="s">
        <v>508</v>
      </c>
    </row>
    <row r="365" spans="1:12" x14ac:dyDescent="0.2">
      <c r="A365" s="100" t="s">
        <v>255</v>
      </c>
      <c r="B365" s="101" t="s">
        <v>7</v>
      </c>
      <c r="C365" s="102" t="s">
        <v>98</v>
      </c>
      <c r="D365" s="124" t="s">
        <v>470</v>
      </c>
      <c r="E365" s="124" t="s">
        <v>507</v>
      </c>
      <c r="F365" s="124" t="s">
        <v>257</v>
      </c>
      <c r="G365" s="129" t="s">
        <v>98</v>
      </c>
      <c r="H365" s="97">
        <v>1000</v>
      </c>
      <c r="I365" s="103">
        <v>1000</v>
      </c>
      <c r="J365" s="104">
        <f t="shared" si="12"/>
        <v>0</v>
      </c>
      <c r="K365" s="118" t="str">
        <f t="shared" si="13"/>
        <v>00004090718401540000</v>
      </c>
      <c r="L365" s="107" t="s">
        <v>509</v>
      </c>
    </row>
    <row r="366" spans="1:12" x14ac:dyDescent="0.2">
      <c r="A366" s="100" t="s">
        <v>139</v>
      </c>
      <c r="B366" s="101" t="s">
        <v>7</v>
      </c>
      <c r="C366" s="102" t="s">
        <v>98</v>
      </c>
      <c r="D366" s="124" t="s">
        <v>470</v>
      </c>
      <c r="E366" s="124" t="s">
        <v>507</v>
      </c>
      <c r="F366" s="124" t="s">
        <v>257</v>
      </c>
      <c r="G366" s="129" t="s">
        <v>7</v>
      </c>
      <c r="H366" s="97">
        <v>1000</v>
      </c>
      <c r="I366" s="103">
        <v>1000</v>
      </c>
      <c r="J366" s="104">
        <f t="shared" si="12"/>
        <v>0</v>
      </c>
      <c r="K366" s="118" t="str">
        <f t="shared" si="13"/>
        <v>00004090718401540200</v>
      </c>
      <c r="L366" s="107" t="s">
        <v>510</v>
      </c>
    </row>
    <row r="367" spans="1:12" x14ac:dyDescent="0.2">
      <c r="A367" s="100" t="s">
        <v>259</v>
      </c>
      <c r="B367" s="101" t="s">
        <v>7</v>
      </c>
      <c r="C367" s="102" t="s">
        <v>98</v>
      </c>
      <c r="D367" s="124" t="s">
        <v>470</v>
      </c>
      <c r="E367" s="124" t="s">
        <v>507</v>
      </c>
      <c r="F367" s="124" t="s">
        <v>257</v>
      </c>
      <c r="G367" s="129" t="s">
        <v>260</v>
      </c>
      <c r="H367" s="97">
        <v>1000</v>
      </c>
      <c r="I367" s="103">
        <v>1000</v>
      </c>
      <c r="J367" s="104">
        <f t="shared" si="12"/>
        <v>0</v>
      </c>
      <c r="K367" s="118" t="str">
        <f t="shared" si="13"/>
        <v>00004090718401540250</v>
      </c>
      <c r="L367" s="107" t="s">
        <v>511</v>
      </c>
    </row>
    <row r="368" spans="1:12" s="84" customFormat="1" ht="22.5" x14ac:dyDescent="0.2">
      <c r="A368" s="79" t="s">
        <v>262</v>
      </c>
      <c r="B368" s="78" t="s">
        <v>7</v>
      </c>
      <c r="C368" s="121" t="s">
        <v>98</v>
      </c>
      <c r="D368" s="125" t="s">
        <v>470</v>
      </c>
      <c r="E368" s="125" t="s">
        <v>507</v>
      </c>
      <c r="F368" s="125" t="s">
        <v>257</v>
      </c>
      <c r="G368" s="122" t="s">
        <v>263</v>
      </c>
      <c r="H368" s="80">
        <v>1000</v>
      </c>
      <c r="I368" s="81">
        <v>1000</v>
      </c>
      <c r="J368" s="82">
        <f t="shared" si="12"/>
        <v>0</v>
      </c>
      <c r="K368" s="118" t="str">
        <f t="shared" si="13"/>
        <v>00004090718401540251</v>
      </c>
      <c r="L368" s="83" t="str">
        <f>C368 &amp; D368 &amp;E368 &amp; F368 &amp; G368</f>
        <v>00004090718401540251</v>
      </c>
    </row>
    <row r="369" spans="1:12" x14ac:dyDescent="0.2">
      <c r="A369" s="100" t="s">
        <v>161</v>
      </c>
      <c r="B369" s="101" t="s">
        <v>7</v>
      </c>
      <c r="C369" s="102" t="s">
        <v>98</v>
      </c>
      <c r="D369" s="124" t="s">
        <v>470</v>
      </c>
      <c r="E369" s="124" t="s">
        <v>513</v>
      </c>
      <c r="F369" s="124" t="s">
        <v>98</v>
      </c>
      <c r="G369" s="129" t="s">
        <v>98</v>
      </c>
      <c r="H369" s="97">
        <v>663444</v>
      </c>
      <c r="I369" s="103">
        <v>663045.28</v>
      </c>
      <c r="J369" s="104">
        <f t="shared" si="12"/>
        <v>398.72</v>
      </c>
      <c r="K369" s="118" t="str">
        <f t="shared" si="13"/>
        <v>00004090719999000000</v>
      </c>
      <c r="L369" s="107" t="s">
        <v>512</v>
      </c>
    </row>
    <row r="370" spans="1:12" ht="22.5" x14ac:dyDescent="0.2">
      <c r="A370" s="100" t="s">
        <v>164</v>
      </c>
      <c r="B370" s="101" t="s">
        <v>7</v>
      </c>
      <c r="C370" s="102" t="s">
        <v>98</v>
      </c>
      <c r="D370" s="124" t="s">
        <v>470</v>
      </c>
      <c r="E370" s="124" t="s">
        <v>513</v>
      </c>
      <c r="F370" s="124" t="s">
        <v>7</v>
      </c>
      <c r="G370" s="129" t="s">
        <v>98</v>
      </c>
      <c r="H370" s="97">
        <v>663444</v>
      </c>
      <c r="I370" s="103">
        <v>663045.28</v>
      </c>
      <c r="J370" s="104">
        <f t="shared" si="12"/>
        <v>398.72</v>
      </c>
      <c r="K370" s="118" t="str">
        <f t="shared" si="13"/>
        <v>00004090719999200000</v>
      </c>
      <c r="L370" s="107" t="s">
        <v>514</v>
      </c>
    </row>
    <row r="371" spans="1:12" ht="22.5" x14ac:dyDescent="0.2">
      <c r="A371" s="100" t="s">
        <v>166</v>
      </c>
      <c r="B371" s="101" t="s">
        <v>7</v>
      </c>
      <c r="C371" s="102" t="s">
        <v>98</v>
      </c>
      <c r="D371" s="124" t="s">
        <v>470</v>
      </c>
      <c r="E371" s="124" t="s">
        <v>513</v>
      </c>
      <c r="F371" s="124" t="s">
        <v>168</v>
      </c>
      <c r="G371" s="129" t="s">
        <v>98</v>
      </c>
      <c r="H371" s="97">
        <v>663444</v>
      </c>
      <c r="I371" s="103">
        <v>663045.28</v>
      </c>
      <c r="J371" s="104">
        <f t="shared" si="12"/>
        <v>398.72</v>
      </c>
      <c r="K371" s="118" t="str">
        <f t="shared" si="13"/>
        <v>00004090719999240000</v>
      </c>
      <c r="L371" s="107" t="s">
        <v>515</v>
      </c>
    </row>
    <row r="372" spans="1:12" ht="22.5" x14ac:dyDescent="0.2">
      <c r="A372" s="100" t="s">
        <v>196</v>
      </c>
      <c r="B372" s="101" t="s">
        <v>7</v>
      </c>
      <c r="C372" s="102" t="s">
        <v>98</v>
      </c>
      <c r="D372" s="124" t="s">
        <v>470</v>
      </c>
      <c r="E372" s="124" t="s">
        <v>513</v>
      </c>
      <c r="F372" s="124" t="s">
        <v>198</v>
      </c>
      <c r="G372" s="129" t="s">
        <v>98</v>
      </c>
      <c r="H372" s="97">
        <v>663444</v>
      </c>
      <c r="I372" s="103">
        <v>663045.28</v>
      </c>
      <c r="J372" s="104">
        <f t="shared" si="12"/>
        <v>398.72</v>
      </c>
      <c r="K372" s="118" t="str">
        <f t="shared" si="13"/>
        <v>00004090719999244000</v>
      </c>
      <c r="L372" s="107" t="s">
        <v>516</v>
      </c>
    </row>
    <row r="373" spans="1:12" x14ac:dyDescent="0.2">
      <c r="A373" s="100" t="s">
        <v>139</v>
      </c>
      <c r="B373" s="101" t="s">
        <v>7</v>
      </c>
      <c r="C373" s="102" t="s">
        <v>98</v>
      </c>
      <c r="D373" s="124" t="s">
        <v>470</v>
      </c>
      <c r="E373" s="124" t="s">
        <v>513</v>
      </c>
      <c r="F373" s="124" t="s">
        <v>198</v>
      </c>
      <c r="G373" s="129" t="s">
        <v>7</v>
      </c>
      <c r="H373" s="97">
        <v>663444</v>
      </c>
      <c r="I373" s="103">
        <v>663045.28</v>
      </c>
      <c r="J373" s="104">
        <f t="shared" si="12"/>
        <v>398.72</v>
      </c>
      <c r="K373" s="118" t="str">
        <f t="shared" si="13"/>
        <v>00004090719999244200</v>
      </c>
      <c r="L373" s="107" t="s">
        <v>517</v>
      </c>
    </row>
    <row r="374" spans="1:12" x14ac:dyDescent="0.2">
      <c r="A374" s="100" t="s">
        <v>173</v>
      </c>
      <c r="B374" s="101" t="s">
        <v>7</v>
      </c>
      <c r="C374" s="102" t="s">
        <v>98</v>
      </c>
      <c r="D374" s="124" t="s">
        <v>470</v>
      </c>
      <c r="E374" s="124" t="s">
        <v>513</v>
      </c>
      <c r="F374" s="124" t="s">
        <v>198</v>
      </c>
      <c r="G374" s="129" t="s">
        <v>174</v>
      </c>
      <c r="H374" s="97">
        <v>663444</v>
      </c>
      <c r="I374" s="103">
        <v>663045.28</v>
      </c>
      <c r="J374" s="104">
        <f t="shared" si="12"/>
        <v>398.72</v>
      </c>
      <c r="K374" s="118" t="str">
        <f t="shared" si="13"/>
        <v>00004090719999244220</v>
      </c>
      <c r="L374" s="107" t="s">
        <v>518</v>
      </c>
    </row>
    <row r="375" spans="1:12" s="84" customFormat="1" x14ac:dyDescent="0.2">
      <c r="A375" s="79" t="s">
        <v>203</v>
      </c>
      <c r="B375" s="78" t="s">
        <v>7</v>
      </c>
      <c r="C375" s="121" t="s">
        <v>98</v>
      </c>
      <c r="D375" s="125" t="s">
        <v>470</v>
      </c>
      <c r="E375" s="125" t="s">
        <v>513</v>
      </c>
      <c r="F375" s="125" t="s">
        <v>198</v>
      </c>
      <c r="G375" s="122" t="s">
        <v>204</v>
      </c>
      <c r="H375" s="80">
        <v>463644</v>
      </c>
      <c r="I375" s="81">
        <v>463245.28</v>
      </c>
      <c r="J375" s="82">
        <f t="shared" si="12"/>
        <v>398.72</v>
      </c>
      <c r="K375" s="118" t="str">
        <f t="shared" si="13"/>
        <v>00004090719999244225</v>
      </c>
      <c r="L375" s="83" t="str">
        <f>C375 &amp; D375 &amp;E375 &amp; F375 &amp; G375</f>
        <v>00004090719999244225</v>
      </c>
    </row>
    <row r="376" spans="1:12" s="84" customFormat="1" x14ac:dyDescent="0.2">
      <c r="A376" s="79" t="s">
        <v>176</v>
      </c>
      <c r="B376" s="78" t="s">
        <v>7</v>
      </c>
      <c r="C376" s="121" t="s">
        <v>98</v>
      </c>
      <c r="D376" s="125" t="s">
        <v>470</v>
      </c>
      <c r="E376" s="125" t="s">
        <v>513</v>
      </c>
      <c r="F376" s="125" t="s">
        <v>198</v>
      </c>
      <c r="G376" s="122" t="s">
        <v>177</v>
      </c>
      <c r="H376" s="80">
        <v>199800</v>
      </c>
      <c r="I376" s="81">
        <v>199800</v>
      </c>
      <c r="J376" s="82">
        <f t="shared" si="12"/>
        <v>0</v>
      </c>
      <c r="K376" s="118" t="str">
        <f t="shared" si="13"/>
        <v>00004090719999244226</v>
      </c>
      <c r="L376" s="83" t="str">
        <f>C376 &amp; D376 &amp;E376 &amp; F376 &amp; G376</f>
        <v>00004090719999244226</v>
      </c>
    </row>
    <row r="377" spans="1:12" ht="45" x14ac:dyDescent="0.2">
      <c r="A377" s="100" t="s">
        <v>519</v>
      </c>
      <c r="B377" s="101" t="s">
        <v>7</v>
      </c>
      <c r="C377" s="102" t="s">
        <v>98</v>
      </c>
      <c r="D377" s="124" t="s">
        <v>470</v>
      </c>
      <c r="E377" s="124" t="s">
        <v>521</v>
      </c>
      <c r="F377" s="124" t="s">
        <v>98</v>
      </c>
      <c r="G377" s="129" t="s">
        <v>98</v>
      </c>
      <c r="H377" s="97">
        <v>58000</v>
      </c>
      <c r="I377" s="103">
        <v>57999.91</v>
      </c>
      <c r="J377" s="104">
        <f t="shared" si="12"/>
        <v>0.09</v>
      </c>
      <c r="K377" s="118" t="str">
        <f t="shared" si="13"/>
        <v>00004090720000000000</v>
      </c>
      <c r="L377" s="107" t="s">
        <v>520</v>
      </c>
    </row>
    <row r="378" spans="1:12" x14ac:dyDescent="0.2">
      <c r="A378" s="100" t="s">
        <v>161</v>
      </c>
      <c r="B378" s="101" t="s">
        <v>7</v>
      </c>
      <c r="C378" s="102" t="s">
        <v>98</v>
      </c>
      <c r="D378" s="124" t="s">
        <v>470</v>
      </c>
      <c r="E378" s="124" t="s">
        <v>523</v>
      </c>
      <c r="F378" s="124" t="s">
        <v>98</v>
      </c>
      <c r="G378" s="129" t="s">
        <v>98</v>
      </c>
      <c r="H378" s="97">
        <v>58000</v>
      </c>
      <c r="I378" s="103">
        <v>57999.91</v>
      </c>
      <c r="J378" s="104">
        <f t="shared" si="12"/>
        <v>0.09</v>
      </c>
      <c r="K378" s="118" t="str">
        <f t="shared" si="13"/>
        <v>00004090729999000000</v>
      </c>
      <c r="L378" s="107" t="s">
        <v>522</v>
      </c>
    </row>
    <row r="379" spans="1:12" ht="22.5" x14ac:dyDescent="0.2">
      <c r="A379" s="100" t="s">
        <v>164</v>
      </c>
      <c r="B379" s="101" t="s">
        <v>7</v>
      </c>
      <c r="C379" s="102" t="s">
        <v>98</v>
      </c>
      <c r="D379" s="124" t="s">
        <v>470</v>
      </c>
      <c r="E379" s="124" t="s">
        <v>523</v>
      </c>
      <c r="F379" s="124" t="s">
        <v>7</v>
      </c>
      <c r="G379" s="129" t="s">
        <v>98</v>
      </c>
      <c r="H379" s="97">
        <v>58000</v>
      </c>
      <c r="I379" s="103">
        <v>57999.91</v>
      </c>
      <c r="J379" s="104">
        <f t="shared" si="12"/>
        <v>0.09</v>
      </c>
      <c r="K379" s="118" t="str">
        <f t="shared" si="13"/>
        <v>00004090729999200000</v>
      </c>
      <c r="L379" s="107" t="s">
        <v>524</v>
      </c>
    </row>
    <row r="380" spans="1:12" ht="22.5" x14ac:dyDescent="0.2">
      <c r="A380" s="100" t="s">
        <v>166</v>
      </c>
      <c r="B380" s="101" t="s">
        <v>7</v>
      </c>
      <c r="C380" s="102" t="s">
        <v>98</v>
      </c>
      <c r="D380" s="124" t="s">
        <v>470</v>
      </c>
      <c r="E380" s="124" t="s">
        <v>523</v>
      </c>
      <c r="F380" s="124" t="s">
        <v>168</v>
      </c>
      <c r="G380" s="129" t="s">
        <v>98</v>
      </c>
      <c r="H380" s="97">
        <v>58000</v>
      </c>
      <c r="I380" s="103">
        <v>57999.91</v>
      </c>
      <c r="J380" s="104">
        <f t="shared" si="12"/>
        <v>0.09</v>
      </c>
      <c r="K380" s="118" t="str">
        <f t="shared" si="13"/>
        <v>00004090729999240000</v>
      </c>
      <c r="L380" s="107" t="s">
        <v>525</v>
      </c>
    </row>
    <row r="381" spans="1:12" ht="22.5" x14ac:dyDescent="0.2">
      <c r="A381" s="100" t="s">
        <v>196</v>
      </c>
      <c r="B381" s="101" t="s">
        <v>7</v>
      </c>
      <c r="C381" s="102" t="s">
        <v>98</v>
      </c>
      <c r="D381" s="124" t="s">
        <v>470</v>
      </c>
      <c r="E381" s="124" t="s">
        <v>523</v>
      </c>
      <c r="F381" s="124" t="s">
        <v>198</v>
      </c>
      <c r="G381" s="129" t="s">
        <v>98</v>
      </c>
      <c r="H381" s="97">
        <v>58000</v>
      </c>
      <c r="I381" s="103">
        <v>57999.91</v>
      </c>
      <c r="J381" s="104">
        <f t="shared" si="12"/>
        <v>0.09</v>
      </c>
      <c r="K381" s="118" t="str">
        <f t="shared" si="13"/>
        <v>00004090729999244000</v>
      </c>
      <c r="L381" s="107" t="s">
        <v>526</v>
      </c>
    </row>
    <row r="382" spans="1:12" x14ac:dyDescent="0.2">
      <c r="A382" s="100" t="s">
        <v>139</v>
      </c>
      <c r="B382" s="101" t="s">
        <v>7</v>
      </c>
      <c r="C382" s="102" t="s">
        <v>98</v>
      </c>
      <c r="D382" s="124" t="s">
        <v>470</v>
      </c>
      <c r="E382" s="124" t="s">
        <v>523</v>
      </c>
      <c r="F382" s="124" t="s">
        <v>198</v>
      </c>
      <c r="G382" s="129" t="s">
        <v>7</v>
      </c>
      <c r="H382" s="97">
        <v>58000</v>
      </c>
      <c r="I382" s="103">
        <v>57999.91</v>
      </c>
      <c r="J382" s="104">
        <f t="shared" si="12"/>
        <v>0.09</v>
      </c>
      <c r="K382" s="118" t="str">
        <f t="shared" si="13"/>
        <v>00004090729999244200</v>
      </c>
      <c r="L382" s="107" t="s">
        <v>527</v>
      </c>
    </row>
    <row r="383" spans="1:12" x14ac:dyDescent="0.2">
      <c r="A383" s="100" t="s">
        <v>173</v>
      </c>
      <c r="B383" s="101" t="s">
        <v>7</v>
      </c>
      <c r="C383" s="102" t="s">
        <v>98</v>
      </c>
      <c r="D383" s="124" t="s">
        <v>470</v>
      </c>
      <c r="E383" s="124" t="s">
        <v>523</v>
      </c>
      <c r="F383" s="124" t="s">
        <v>198</v>
      </c>
      <c r="G383" s="129" t="s">
        <v>174</v>
      </c>
      <c r="H383" s="97">
        <v>58000</v>
      </c>
      <c r="I383" s="103">
        <v>57999.91</v>
      </c>
      <c r="J383" s="104">
        <f t="shared" si="12"/>
        <v>0.09</v>
      </c>
      <c r="K383" s="118" t="str">
        <f t="shared" si="13"/>
        <v>00004090729999244220</v>
      </c>
      <c r="L383" s="107" t="s">
        <v>528</v>
      </c>
    </row>
    <row r="384" spans="1:12" s="84" customFormat="1" x14ac:dyDescent="0.2">
      <c r="A384" s="79" t="s">
        <v>203</v>
      </c>
      <c r="B384" s="78" t="s">
        <v>7</v>
      </c>
      <c r="C384" s="121" t="s">
        <v>98</v>
      </c>
      <c r="D384" s="125" t="s">
        <v>470</v>
      </c>
      <c r="E384" s="125" t="s">
        <v>523</v>
      </c>
      <c r="F384" s="125" t="s">
        <v>198</v>
      </c>
      <c r="G384" s="122" t="s">
        <v>204</v>
      </c>
      <c r="H384" s="80">
        <v>58000</v>
      </c>
      <c r="I384" s="81">
        <v>57999.91</v>
      </c>
      <c r="J384" s="82">
        <f t="shared" si="12"/>
        <v>0.09</v>
      </c>
      <c r="K384" s="118" t="str">
        <f t="shared" si="13"/>
        <v>00004090729999244225</v>
      </c>
      <c r="L384" s="83" t="str">
        <f>C384 &amp; D384 &amp;E384 &amp; F384 &amp; G384</f>
        <v>00004090729999244225</v>
      </c>
    </row>
    <row r="385" spans="1:12" x14ac:dyDescent="0.2">
      <c r="A385" s="100" t="s">
        <v>529</v>
      </c>
      <c r="B385" s="101" t="s">
        <v>7</v>
      </c>
      <c r="C385" s="102" t="s">
        <v>98</v>
      </c>
      <c r="D385" s="124" t="s">
        <v>531</v>
      </c>
      <c r="E385" s="124" t="s">
        <v>122</v>
      </c>
      <c r="F385" s="124" t="s">
        <v>98</v>
      </c>
      <c r="G385" s="129" t="s">
        <v>98</v>
      </c>
      <c r="H385" s="97">
        <v>674280</v>
      </c>
      <c r="I385" s="103">
        <v>652628</v>
      </c>
      <c r="J385" s="104">
        <f t="shared" si="12"/>
        <v>21652</v>
      </c>
      <c r="K385" s="118" t="str">
        <f t="shared" si="13"/>
        <v>00004120000000000000</v>
      </c>
      <c r="L385" s="107" t="s">
        <v>530</v>
      </c>
    </row>
    <row r="386" spans="1:12" x14ac:dyDescent="0.2">
      <c r="A386" s="100" t="s">
        <v>532</v>
      </c>
      <c r="B386" s="101" t="s">
        <v>7</v>
      </c>
      <c r="C386" s="102" t="s">
        <v>98</v>
      </c>
      <c r="D386" s="124" t="s">
        <v>531</v>
      </c>
      <c r="E386" s="124" t="s">
        <v>534</v>
      </c>
      <c r="F386" s="124" t="s">
        <v>98</v>
      </c>
      <c r="G386" s="129" t="s">
        <v>98</v>
      </c>
      <c r="H386" s="97">
        <v>674280</v>
      </c>
      <c r="I386" s="103">
        <v>652628</v>
      </c>
      <c r="J386" s="104">
        <f t="shared" si="12"/>
        <v>21652</v>
      </c>
      <c r="K386" s="118" t="str">
        <f t="shared" si="13"/>
        <v>00004129700000000000</v>
      </c>
      <c r="L386" s="107" t="s">
        <v>533</v>
      </c>
    </row>
    <row r="387" spans="1:12" x14ac:dyDescent="0.2">
      <c r="A387" s="100" t="s">
        <v>535</v>
      </c>
      <c r="B387" s="101" t="s">
        <v>7</v>
      </c>
      <c r="C387" s="102" t="s">
        <v>98</v>
      </c>
      <c r="D387" s="124" t="s">
        <v>531</v>
      </c>
      <c r="E387" s="124" t="s">
        <v>537</v>
      </c>
      <c r="F387" s="124" t="s">
        <v>98</v>
      </c>
      <c r="G387" s="129" t="s">
        <v>98</v>
      </c>
      <c r="H387" s="97">
        <v>674280</v>
      </c>
      <c r="I387" s="103">
        <v>652628</v>
      </c>
      <c r="J387" s="104">
        <f t="shared" si="12"/>
        <v>21652</v>
      </c>
      <c r="K387" s="118" t="str">
        <f t="shared" si="13"/>
        <v>00004129702402000000</v>
      </c>
      <c r="L387" s="107" t="s">
        <v>536</v>
      </c>
    </row>
    <row r="388" spans="1:12" ht="22.5" x14ac:dyDescent="0.2">
      <c r="A388" s="100" t="s">
        <v>164</v>
      </c>
      <c r="B388" s="101" t="s">
        <v>7</v>
      </c>
      <c r="C388" s="102" t="s">
        <v>98</v>
      </c>
      <c r="D388" s="124" t="s">
        <v>531</v>
      </c>
      <c r="E388" s="124" t="s">
        <v>537</v>
      </c>
      <c r="F388" s="124" t="s">
        <v>7</v>
      </c>
      <c r="G388" s="129" t="s">
        <v>98</v>
      </c>
      <c r="H388" s="97">
        <v>674280</v>
      </c>
      <c r="I388" s="103">
        <v>652628</v>
      </c>
      <c r="J388" s="104">
        <f t="shared" si="12"/>
        <v>21652</v>
      </c>
      <c r="K388" s="118" t="str">
        <f t="shared" si="13"/>
        <v>00004129702402200000</v>
      </c>
      <c r="L388" s="107" t="s">
        <v>538</v>
      </c>
    </row>
    <row r="389" spans="1:12" ht="22.5" x14ac:dyDescent="0.2">
      <c r="A389" s="100" t="s">
        <v>166</v>
      </c>
      <c r="B389" s="101" t="s">
        <v>7</v>
      </c>
      <c r="C389" s="102" t="s">
        <v>98</v>
      </c>
      <c r="D389" s="124" t="s">
        <v>531</v>
      </c>
      <c r="E389" s="124" t="s">
        <v>537</v>
      </c>
      <c r="F389" s="124" t="s">
        <v>168</v>
      </c>
      <c r="G389" s="129" t="s">
        <v>98</v>
      </c>
      <c r="H389" s="97">
        <v>674280</v>
      </c>
      <c r="I389" s="103">
        <v>652628</v>
      </c>
      <c r="J389" s="104">
        <f t="shared" si="12"/>
        <v>21652</v>
      </c>
      <c r="K389" s="118" t="str">
        <f t="shared" si="13"/>
        <v>00004129702402240000</v>
      </c>
      <c r="L389" s="107" t="s">
        <v>539</v>
      </c>
    </row>
    <row r="390" spans="1:12" ht="22.5" x14ac:dyDescent="0.2">
      <c r="A390" s="100" t="s">
        <v>196</v>
      </c>
      <c r="B390" s="101" t="s">
        <v>7</v>
      </c>
      <c r="C390" s="102" t="s">
        <v>98</v>
      </c>
      <c r="D390" s="124" t="s">
        <v>531</v>
      </c>
      <c r="E390" s="124" t="s">
        <v>537</v>
      </c>
      <c r="F390" s="124" t="s">
        <v>198</v>
      </c>
      <c r="G390" s="129" t="s">
        <v>98</v>
      </c>
      <c r="H390" s="97">
        <v>674280</v>
      </c>
      <c r="I390" s="103">
        <v>652628</v>
      </c>
      <c r="J390" s="104">
        <f t="shared" si="12"/>
        <v>21652</v>
      </c>
      <c r="K390" s="118" t="str">
        <f t="shared" si="13"/>
        <v>00004129702402244000</v>
      </c>
      <c r="L390" s="107" t="s">
        <v>540</v>
      </c>
    </row>
    <row r="391" spans="1:12" x14ac:dyDescent="0.2">
      <c r="A391" s="100" t="s">
        <v>139</v>
      </c>
      <c r="B391" s="101" t="s">
        <v>7</v>
      </c>
      <c r="C391" s="102" t="s">
        <v>98</v>
      </c>
      <c r="D391" s="124" t="s">
        <v>531</v>
      </c>
      <c r="E391" s="124" t="s">
        <v>537</v>
      </c>
      <c r="F391" s="124" t="s">
        <v>198</v>
      </c>
      <c r="G391" s="129" t="s">
        <v>7</v>
      </c>
      <c r="H391" s="97">
        <v>674280</v>
      </c>
      <c r="I391" s="103">
        <v>652628</v>
      </c>
      <c r="J391" s="104">
        <f t="shared" si="12"/>
        <v>21652</v>
      </c>
      <c r="K391" s="118" t="str">
        <f t="shared" si="13"/>
        <v>00004129702402244200</v>
      </c>
      <c r="L391" s="107" t="s">
        <v>541</v>
      </c>
    </row>
    <row r="392" spans="1:12" x14ac:dyDescent="0.2">
      <c r="A392" s="100" t="s">
        <v>173</v>
      </c>
      <c r="B392" s="101" t="s">
        <v>7</v>
      </c>
      <c r="C392" s="102" t="s">
        <v>98</v>
      </c>
      <c r="D392" s="124" t="s">
        <v>531</v>
      </c>
      <c r="E392" s="124" t="s">
        <v>537</v>
      </c>
      <c r="F392" s="124" t="s">
        <v>198</v>
      </c>
      <c r="G392" s="129" t="s">
        <v>174</v>
      </c>
      <c r="H392" s="97">
        <v>674280</v>
      </c>
      <c r="I392" s="103">
        <v>652628</v>
      </c>
      <c r="J392" s="104">
        <f t="shared" si="12"/>
        <v>21652</v>
      </c>
      <c r="K392" s="118" t="str">
        <f t="shared" si="13"/>
        <v>00004129702402244220</v>
      </c>
      <c r="L392" s="107" t="s">
        <v>542</v>
      </c>
    </row>
    <row r="393" spans="1:12" s="84" customFormat="1" x14ac:dyDescent="0.2">
      <c r="A393" s="79" t="s">
        <v>176</v>
      </c>
      <c r="B393" s="78" t="s">
        <v>7</v>
      </c>
      <c r="C393" s="121" t="s">
        <v>98</v>
      </c>
      <c r="D393" s="125" t="s">
        <v>531</v>
      </c>
      <c r="E393" s="125" t="s">
        <v>537</v>
      </c>
      <c r="F393" s="125" t="s">
        <v>198</v>
      </c>
      <c r="G393" s="122" t="s">
        <v>177</v>
      </c>
      <c r="H393" s="80">
        <v>674280</v>
      </c>
      <c r="I393" s="81">
        <v>652628</v>
      </c>
      <c r="J393" s="82">
        <f t="shared" si="12"/>
        <v>21652</v>
      </c>
      <c r="K393" s="118" t="str">
        <f t="shared" si="13"/>
        <v>00004129702402244226</v>
      </c>
      <c r="L393" s="83" t="str">
        <f>C393 &amp; D393 &amp;E393 &amp; F393 &amp; G393</f>
        <v>00004129702402244226</v>
      </c>
    </row>
    <row r="394" spans="1:12" x14ac:dyDescent="0.2">
      <c r="A394" s="100" t="s">
        <v>543</v>
      </c>
      <c r="B394" s="101" t="s">
        <v>7</v>
      </c>
      <c r="C394" s="102" t="s">
        <v>98</v>
      </c>
      <c r="D394" s="124" t="s">
        <v>545</v>
      </c>
      <c r="E394" s="124" t="s">
        <v>122</v>
      </c>
      <c r="F394" s="124" t="s">
        <v>98</v>
      </c>
      <c r="G394" s="129" t="s">
        <v>98</v>
      </c>
      <c r="H394" s="97">
        <v>4536390</v>
      </c>
      <c r="I394" s="103">
        <v>4479482.92</v>
      </c>
      <c r="J394" s="104">
        <f t="shared" si="12"/>
        <v>56907.08</v>
      </c>
      <c r="K394" s="118" t="str">
        <f t="shared" si="13"/>
        <v>00005000000000000000</v>
      </c>
      <c r="L394" s="107" t="s">
        <v>544</v>
      </c>
    </row>
    <row r="395" spans="1:12" x14ac:dyDescent="0.2">
      <c r="A395" s="100" t="s">
        <v>546</v>
      </c>
      <c r="B395" s="101" t="s">
        <v>7</v>
      </c>
      <c r="C395" s="102" t="s">
        <v>98</v>
      </c>
      <c r="D395" s="124" t="s">
        <v>548</v>
      </c>
      <c r="E395" s="124" t="s">
        <v>122</v>
      </c>
      <c r="F395" s="124" t="s">
        <v>98</v>
      </c>
      <c r="G395" s="129" t="s">
        <v>98</v>
      </c>
      <c r="H395" s="97">
        <v>274310</v>
      </c>
      <c r="I395" s="103">
        <v>264302.40999999997</v>
      </c>
      <c r="J395" s="104">
        <f t="shared" si="12"/>
        <v>10007.59</v>
      </c>
      <c r="K395" s="118" t="str">
        <f t="shared" si="13"/>
        <v>00005010000000000000</v>
      </c>
      <c r="L395" s="107" t="s">
        <v>547</v>
      </c>
    </row>
    <row r="396" spans="1:12" x14ac:dyDescent="0.2">
      <c r="A396" s="100" t="s">
        <v>248</v>
      </c>
      <c r="B396" s="101" t="s">
        <v>7</v>
      </c>
      <c r="C396" s="102" t="s">
        <v>98</v>
      </c>
      <c r="D396" s="124" t="s">
        <v>548</v>
      </c>
      <c r="E396" s="124" t="s">
        <v>250</v>
      </c>
      <c r="F396" s="124" t="s">
        <v>98</v>
      </c>
      <c r="G396" s="129" t="s">
        <v>98</v>
      </c>
      <c r="H396" s="97">
        <v>81670</v>
      </c>
      <c r="I396" s="103">
        <v>81670</v>
      </c>
      <c r="J396" s="104">
        <f t="shared" si="12"/>
        <v>0</v>
      </c>
      <c r="K396" s="118" t="str">
        <f t="shared" si="13"/>
        <v>00005019200000000000</v>
      </c>
      <c r="L396" s="107" t="s">
        <v>549</v>
      </c>
    </row>
    <row r="397" spans="1:12" ht="67.5" x14ac:dyDescent="0.2">
      <c r="A397" s="100" t="s">
        <v>550</v>
      </c>
      <c r="B397" s="101" t="s">
        <v>7</v>
      </c>
      <c r="C397" s="102" t="s">
        <v>98</v>
      </c>
      <c r="D397" s="124" t="s">
        <v>548</v>
      </c>
      <c r="E397" s="124" t="s">
        <v>552</v>
      </c>
      <c r="F397" s="124" t="s">
        <v>98</v>
      </c>
      <c r="G397" s="129" t="s">
        <v>98</v>
      </c>
      <c r="H397" s="97">
        <v>81670</v>
      </c>
      <c r="I397" s="103">
        <v>81670</v>
      </c>
      <c r="J397" s="104">
        <f t="shared" si="12"/>
        <v>0</v>
      </c>
      <c r="K397" s="118" t="str">
        <f t="shared" si="13"/>
        <v>00005019206016000000</v>
      </c>
      <c r="L397" s="107" t="s">
        <v>551</v>
      </c>
    </row>
    <row r="398" spans="1:12" x14ac:dyDescent="0.2">
      <c r="A398" s="100" t="s">
        <v>248</v>
      </c>
      <c r="B398" s="101" t="s">
        <v>7</v>
      </c>
      <c r="C398" s="102" t="s">
        <v>98</v>
      </c>
      <c r="D398" s="124" t="s">
        <v>548</v>
      </c>
      <c r="E398" s="124" t="s">
        <v>552</v>
      </c>
      <c r="F398" s="124" t="s">
        <v>8</v>
      </c>
      <c r="G398" s="129" t="s">
        <v>98</v>
      </c>
      <c r="H398" s="97">
        <v>81670</v>
      </c>
      <c r="I398" s="103">
        <v>81670</v>
      </c>
      <c r="J398" s="104">
        <f t="shared" si="12"/>
        <v>0</v>
      </c>
      <c r="K398" s="118" t="str">
        <f t="shared" si="13"/>
        <v>00005019206016500000</v>
      </c>
      <c r="L398" s="107" t="s">
        <v>553</v>
      </c>
    </row>
    <row r="399" spans="1:12" x14ac:dyDescent="0.2">
      <c r="A399" s="100" t="s">
        <v>255</v>
      </c>
      <c r="B399" s="101" t="s">
        <v>7</v>
      </c>
      <c r="C399" s="102" t="s">
        <v>98</v>
      </c>
      <c r="D399" s="124" t="s">
        <v>548</v>
      </c>
      <c r="E399" s="124" t="s">
        <v>552</v>
      </c>
      <c r="F399" s="124" t="s">
        <v>257</v>
      </c>
      <c r="G399" s="129" t="s">
        <v>98</v>
      </c>
      <c r="H399" s="97">
        <v>81670</v>
      </c>
      <c r="I399" s="103">
        <v>81670</v>
      </c>
      <c r="J399" s="104">
        <f t="shared" si="12"/>
        <v>0</v>
      </c>
      <c r="K399" s="118" t="str">
        <f t="shared" si="13"/>
        <v>00005019206016540000</v>
      </c>
      <c r="L399" s="107" t="s">
        <v>554</v>
      </c>
    </row>
    <row r="400" spans="1:12" x14ac:dyDescent="0.2">
      <c r="A400" s="100" t="s">
        <v>139</v>
      </c>
      <c r="B400" s="101" t="s">
        <v>7</v>
      </c>
      <c r="C400" s="102" t="s">
        <v>98</v>
      </c>
      <c r="D400" s="124" t="s">
        <v>548</v>
      </c>
      <c r="E400" s="124" t="s">
        <v>552</v>
      </c>
      <c r="F400" s="124" t="s">
        <v>257</v>
      </c>
      <c r="G400" s="129" t="s">
        <v>7</v>
      </c>
      <c r="H400" s="97">
        <v>81670</v>
      </c>
      <c r="I400" s="103">
        <v>81670</v>
      </c>
      <c r="J400" s="104">
        <f t="shared" si="12"/>
        <v>0</v>
      </c>
      <c r="K400" s="118" t="str">
        <f t="shared" si="13"/>
        <v>00005019206016540200</v>
      </c>
      <c r="L400" s="107" t="s">
        <v>555</v>
      </c>
    </row>
    <row r="401" spans="1:12" x14ac:dyDescent="0.2">
      <c r="A401" s="100" t="s">
        <v>259</v>
      </c>
      <c r="B401" s="101" t="s">
        <v>7</v>
      </c>
      <c r="C401" s="102" t="s">
        <v>98</v>
      </c>
      <c r="D401" s="124" t="s">
        <v>548</v>
      </c>
      <c r="E401" s="124" t="s">
        <v>552</v>
      </c>
      <c r="F401" s="124" t="s">
        <v>257</v>
      </c>
      <c r="G401" s="129" t="s">
        <v>260</v>
      </c>
      <c r="H401" s="97">
        <v>81670</v>
      </c>
      <c r="I401" s="103">
        <v>81670</v>
      </c>
      <c r="J401" s="104">
        <f t="shared" si="12"/>
        <v>0</v>
      </c>
      <c r="K401" s="118" t="str">
        <f t="shared" si="13"/>
        <v>00005019206016540250</v>
      </c>
      <c r="L401" s="107" t="s">
        <v>556</v>
      </c>
    </row>
    <row r="402" spans="1:12" s="84" customFormat="1" ht="22.5" x14ac:dyDescent="0.2">
      <c r="A402" s="79" t="s">
        <v>262</v>
      </c>
      <c r="B402" s="78" t="s">
        <v>7</v>
      </c>
      <c r="C402" s="121" t="s">
        <v>98</v>
      </c>
      <c r="D402" s="125" t="s">
        <v>548</v>
      </c>
      <c r="E402" s="125" t="s">
        <v>552</v>
      </c>
      <c r="F402" s="125" t="s">
        <v>257</v>
      </c>
      <c r="G402" s="122" t="s">
        <v>263</v>
      </c>
      <c r="H402" s="80">
        <v>81670</v>
      </c>
      <c r="I402" s="81">
        <v>81670</v>
      </c>
      <c r="J402" s="82">
        <f t="shared" si="12"/>
        <v>0</v>
      </c>
      <c r="K402" s="118" t="str">
        <f t="shared" si="13"/>
        <v>00005019206016540251</v>
      </c>
      <c r="L402" s="83" t="str">
        <f>C402 &amp; D402 &amp;E402 &amp; F402 &amp; G402</f>
        <v>00005019206016540251</v>
      </c>
    </row>
    <row r="403" spans="1:12" x14ac:dyDescent="0.2">
      <c r="A403" s="100" t="s">
        <v>557</v>
      </c>
      <c r="B403" s="101" t="s">
        <v>7</v>
      </c>
      <c r="C403" s="102" t="s">
        <v>98</v>
      </c>
      <c r="D403" s="124" t="s">
        <v>548</v>
      </c>
      <c r="E403" s="124" t="s">
        <v>559</v>
      </c>
      <c r="F403" s="124" t="s">
        <v>98</v>
      </c>
      <c r="G403" s="129" t="s">
        <v>98</v>
      </c>
      <c r="H403" s="97">
        <v>192640</v>
      </c>
      <c r="I403" s="103">
        <v>182632.41</v>
      </c>
      <c r="J403" s="104">
        <f t="shared" si="12"/>
        <v>10007.59</v>
      </c>
      <c r="K403" s="118" t="str">
        <f t="shared" si="13"/>
        <v>00005019800000000000</v>
      </c>
      <c r="L403" s="107" t="s">
        <v>558</v>
      </c>
    </row>
    <row r="404" spans="1:12" x14ac:dyDescent="0.2">
      <c r="A404" s="100" t="s">
        <v>560</v>
      </c>
      <c r="B404" s="101" t="s">
        <v>7</v>
      </c>
      <c r="C404" s="102" t="s">
        <v>98</v>
      </c>
      <c r="D404" s="124" t="s">
        <v>548</v>
      </c>
      <c r="E404" s="124" t="s">
        <v>562</v>
      </c>
      <c r="F404" s="124" t="s">
        <v>98</v>
      </c>
      <c r="G404" s="129" t="s">
        <v>98</v>
      </c>
      <c r="H404" s="97">
        <v>192640</v>
      </c>
      <c r="I404" s="103">
        <v>182632.41</v>
      </c>
      <c r="J404" s="104">
        <f t="shared" si="12"/>
        <v>10007.59</v>
      </c>
      <c r="K404" s="118" t="str">
        <f t="shared" si="13"/>
        <v>00005019810000000000</v>
      </c>
      <c r="L404" s="107" t="s">
        <v>561</v>
      </c>
    </row>
    <row r="405" spans="1:12" x14ac:dyDescent="0.2">
      <c r="A405" s="100" t="s">
        <v>535</v>
      </c>
      <c r="B405" s="101" t="s">
        <v>7</v>
      </c>
      <c r="C405" s="102" t="s">
        <v>98</v>
      </c>
      <c r="D405" s="124" t="s">
        <v>548</v>
      </c>
      <c r="E405" s="124" t="s">
        <v>564</v>
      </c>
      <c r="F405" s="124" t="s">
        <v>98</v>
      </c>
      <c r="G405" s="129" t="s">
        <v>98</v>
      </c>
      <c r="H405" s="97">
        <v>192640</v>
      </c>
      <c r="I405" s="103">
        <v>182632.41</v>
      </c>
      <c r="J405" s="104">
        <f t="shared" si="12"/>
        <v>10007.59</v>
      </c>
      <c r="K405" s="118" t="str">
        <f t="shared" si="13"/>
        <v>00005019812303000000</v>
      </c>
      <c r="L405" s="107" t="s">
        <v>563</v>
      </c>
    </row>
    <row r="406" spans="1:12" ht="22.5" x14ac:dyDescent="0.2">
      <c r="A406" s="100" t="s">
        <v>164</v>
      </c>
      <c r="B406" s="101" t="s">
        <v>7</v>
      </c>
      <c r="C406" s="102" t="s">
        <v>98</v>
      </c>
      <c r="D406" s="124" t="s">
        <v>548</v>
      </c>
      <c r="E406" s="124" t="s">
        <v>564</v>
      </c>
      <c r="F406" s="124" t="s">
        <v>7</v>
      </c>
      <c r="G406" s="129" t="s">
        <v>98</v>
      </c>
      <c r="H406" s="97">
        <v>192640</v>
      </c>
      <c r="I406" s="103">
        <v>182632.41</v>
      </c>
      <c r="J406" s="104">
        <f t="shared" si="12"/>
        <v>10007.59</v>
      </c>
      <c r="K406" s="118" t="str">
        <f t="shared" si="13"/>
        <v>00005019812303200000</v>
      </c>
      <c r="L406" s="107" t="s">
        <v>565</v>
      </c>
    </row>
    <row r="407" spans="1:12" ht="22.5" x14ac:dyDescent="0.2">
      <c r="A407" s="100" t="s">
        <v>166</v>
      </c>
      <c r="B407" s="101" t="s">
        <v>7</v>
      </c>
      <c r="C407" s="102" t="s">
        <v>98</v>
      </c>
      <c r="D407" s="124" t="s">
        <v>548</v>
      </c>
      <c r="E407" s="124" t="s">
        <v>564</v>
      </c>
      <c r="F407" s="124" t="s">
        <v>168</v>
      </c>
      <c r="G407" s="129" t="s">
        <v>98</v>
      </c>
      <c r="H407" s="97">
        <v>192640</v>
      </c>
      <c r="I407" s="103">
        <v>182632.41</v>
      </c>
      <c r="J407" s="104">
        <f t="shared" si="12"/>
        <v>10007.59</v>
      </c>
      <c r="K407" s="118" t="str">
        <f t="shared" si="13"/>
        <v>00005019812303240000</v>
      </c>
      <c r="L407" s="107" t="s">
        <v>566</v>
      </c>
    </row>
    <row r="408" spans="1:12" ht="22.5" x14ac:dyDescent="0.2">
      <c r="A408" s="100" t="s">
        <v>567</v>
      </c>
      <c r="B408" s="101" t="s">
        <v>7</v>
      </c>
      <c r="C408" s="102" t="s">
        <v>98</v>
      </c>
      <c r="D408" s="124" t="s">
        <v>548</v>
      </c>
      <c r="E408" s="124" t="s">
        <v>564</v>
      </c>
      <c r="F408" s="124" t="s">
        <v>569</v>
      </c>
      <c r="G408" s="129" t="s">
        <v>98</v>
      </c>
      <c r="H408" s="97">
        <v>61675</v>
      </c>
      <c r="I408" s="103">
        <v>61675</v>
      </c>
      <c r="J408" s="104">
        <f t="shared" si="12"/>
        <v>0</v>
      </c>
      <c r="K408" s="118" t="str">
        <f t="shared" si="13"/>
        <v>00005019812303243000</v>
      </c>
      <c r="L408" s="107" t="s">
        <v>568</v>
      </c>
    </row>
    <row r="409" spans="1:12" x14ac:dyDescent="0.2">
      <c r="A409" s="100" t="s">
        <v>139</v>
      </c>
      <c r="B409" s="101" t="s">
        <v>7</v>
      </c>
      <c r="C409" s="102" t="s">
        <v>98</v>
      </c>
      <c r="D409" s="124" t="s">
        <v>548</v>
      </c>
      <c r="E409" s="124" t="s">
        <v>564</v>
      </c>
      <c r="F409" s="124" t="s">
        <v>569</v>
      </c>
      <c r="G409" s="129" t="s">
        <v>7</v>
      </c>
      <c r="H409" s="97">
        <v>61675</v>
      </c>
      <c r="I409" s="103">
        <v>61675</v>
      </c>
      <c r="J409" s="104">
        <f t="shared" si="12"/>
        <v>0</v>
      </c>
      <c r="K409" s="118" t="str">
        <f t="shared" si="13"/>
        <v>00005019812303243200</v>
      </c>
      <c r="L409" s="107" t="s">
        <v>570</v>
      </c>
    </row>
    <row r="410" spans="1:12" x14ac:dyDescent="0.2">
      <c r="A410" s="100" t="s">
        <v>173</v>
      </c>
      <c r="B410" s="101" t="s">
        <v>7</v>
      </c>
      <c r="C410" s="102" t="s">
        <v>98</v>
      </c>
      <c r="D410" s="124" t="s">
        <v>548</v>
      </c>
      <c r="E410" s="124" t="s">
        <v>564</v>
      </c>
      <c r="F410" s="124" t="s">
        <v>569</v>
      </c>
      <c r="G410" s="129" t="s">
        <v>174</v>
      </c>
      <c r="H410" s="97">
        <v>61675</v>
      </c>
      <c r="I410" s="103">
        <v>61675</v>
      </c>
      <c r="J410" s="104">
        <f t="shared" si="12"/>
        <v>0</v>
      </c>
      <c r="K410" s="118" t="str">
        <f t="shared" si="13"/>
        <v>00005019812303243220</v>
      </c>
      <c r="L410" s="107" t="s">
        <v>571</v>
      </c>
    </row>
    <row r="411" spans="1:12" s="84" customFormat="1" x14ac:dyDescent="0.2">
      <c r="A411" s="79" t="s">
        <v>203</v>
      </c>
      <c r="B411" s="78" t="s">
        <v>7</v>
      </c>
      <c r="C411" s="121" t="s">
        <v>98</v>
      </c>
      <c r="D411" s="125" t="s">
        <v>548</v>
      </c>
      <c r="E411" s="125" t="s">
        <v>564</v>
      </c>
      <c r="F411" s="125" t="s">
        <v>569</v>
      </c>
      <c r="G411" s="122" t="s">
        <v>204</v>
      </c>
      <c r="H411" s="80">
        <v>61675</v>
      </c>
      <c r="I411" s="81">
        <v>61675</v>
      </c>
      <c r="J411" s="82">
        <f t="shared" ref="J411:J474" si="14">H411-I411</f>
        <v>0</v>
      </c>
      <c r="K411" s="118" t="str">
        <f t="shared" ref="K411:K474" si="15">C411 &amp; D411 &amp;E411 &amp; F411 &amp; G411</f>
        <v>00005019812303243225</v>
      </c>
      <c r="L411" s="83" t="str">
        <f>C411 &amp; D411 &amp;E411 &amp; F411 &amp; G411</f>
        <v>00005019812303243225</v>
      </c>
    </row>
    <row r="412" spans="1:12" ht="22.5" x14ac:dyDescent="0.2">
      <c r="A412" s="100" t="s">
        <v>196</v>
      </c>
      <c r="B412" s="101" t="s">
        <v>7</v>
      </c>
      <c r="C412" s="102" t="s">
        <v>98</v>
      </c>
      <c r="D412" s="124" t="s">
        <v>548</v>
      </c>
      <c r="E412" s="124" t="s">
        <v>564</v>
      </c>
      <c r="F412" s="124" t="s">
        <v>198</v>
      </c>
      <c r="G412" s="129" t="s">
        <v>98</v>
      </c>
      <c r="H412" s="97">
        <v>130965</v>
      </c>
      <c r="I412" s="103">
        <v>120957.41</v>
      </c>
      <c r="J412" s="104">
        <f t="shared" si="14"/>
        <v>10007.59</v>
      </c>
      <c r="K412" s="118" t="str">
        <f t="shared" si="15"/>
        <v>00005019812303244000</v>
      </c>
      <c r="L412" s="107" t="s">
        <v>572</v>
      </c>
    </row>
    <row r="413" spans="1:12" x14ac:dyDescent="0.2">
      <c r="A413" s="100" t="s">
        <v>139</v>
      </c>
      <c r="B413" s="101" t="s">
        <v>7</v>
      </c>
      <c r="C413" s="102" t="s">
        <v>98</v>
      </c>
      <c r="D413" s="124" t="s">
        <v>548</v>
      </c>
      <c r="E413" s="124" t="s">
        <v>564</v>
      </c>
      <c r="F413" s="124" t="s">
        <v>198</v>
      </c>
      <c r="G413" s="129" t="s">
        <v>7</v>
      </c>
      <c r="H413" s="97">
        <v>130965</v>
      </c>
      <c r="I413" s="103">
        <v>120957.41</v>
      </c>
      <c r="J413" s="104">
        <f t="shared" si="14"/>
        <v>10007.59</v>
      </c>
      <c r="K413" s="118" t="str">
        <f t="shared" si="15"/>
        <v>00005019812303244200</v>
      </c>
      <c r="L413" s="107" t="s">
        <v>573</v>
      </c>
    </row>
    <row r="414" spans="1:12" x14ac:dyDescent="0.2">
      <c r="A414" s="100" t="s">
        <v>173</v>
      </c>
      <c r="B414" s="101" t="s">
        <v>7</v>
      </c>
      <c r="C414" s="102" t="s">
        <v>98</v>
      </c>
      <c r="D414" s="124" t="s">
        <v>548</v>
      </c>
      <c r="E414" s="124" t="s">
        <v>564</v>
      </c>
      <c r="F414" s="124" t="s">
        <v>198</v>
      </c>
      <c r="G414" s="129" t="s">
        <v>174</v>
      </c>
      <c r="H414" s="97">
        <v>130965</v>
      </c>
      <c r="I414" s="103">
        <v>120957.41</v>
      </c>
      <c r="J414" s="104">
        <f t="shared" si="14"/>
        <v>10007.59</v>
      </c>
      <c r="K414" s="118" t="str">
        <f t="shared" si="15"/>
        <v>00005019812303244220</v>
      </c>
      <c r="L414" s="107" t="s">
        <v>574</v>
      </c>
    </row>
    <row r="415" spans="1:12" s="84" customFormat="1" x14ac:dyDescent="0.2">
      <c r="A415" s="79" t="s">
        <v>203</v>
      </c>
      <c r="B415" s="78" t="s">
        <v>7</v>
      </c>
      <c r="C415" s="121" t="s">
        <v>98</v>
      </c>
      <c r="D415" s="125" t="s">
        <v>548</v>
      </c>
      <c r="E415" s="125" t="s">
        <v>564</v>
      </c>
      <c r="F415" s="125" t="s">
        <v>198</v>
      </c>
      <c r="G415" s="122" t="s">
        <v>204</v>
      </c>
      <c r="H415" s="80">
        <v>130965</v>
      </c>
      <c r="I415" s="81">
        <v>120957.41</v>
      </c>
      <c r="J415" s="82">
        <f t="shared" si="14"/>
        <v>10007.59</v>
      </c>
      <c r="K415" s="118" t="str">
        <f t="shared" si="15"/>
        <v>00005019812303244225</v>
      </c>
      <c r="L415" s="83" t="str">
        <f>C415 &amp; D415 &amp;E415 &amp; F415 &amp; G415</f>
        <v>00005019812303244225</v>
      </c>
    </row>
    <row r="416" spans="1:12" x14ac:dyDescent="0.2">
      <c r="A416" s="100" t="s">
        <v>575</v>
      </c>
      <c r="B416" s="101" t="s">
        <v>7</v>
      </c>
      <c r="C416" s="102" t="s">
        <v>98</v>
      </c>
      <c r="D416" s="124" t="s">
        <v>577</v>
      </c>
      <c r="E416" s="124" t="s">
        <v>122</v>
      </c>
      <c r="F416" s="124" t="s">
        <v>98</v>
      </c>
      <c r="G416" s="129" t="s">
        <v>98</v>
      </c>
      <c r="H416" s="97">
        <v>479650</v>
      </c>
      <c r="I416" s="103">
        <v>452972.92</v>
      </c>
      <c r="J416" s="104">
        <f t="shared" si="14"/>
        <v>26677.08</v>
      </c>
      <c r="K416" s="118" t="str">
        <f t="shared" si="15"/>
        <v>00005020000000000000</v>
      </c>
      <c r="L416" s="107" t="s">
        <v>576</v>
      </c>
    </row>
    <row r="417" spans="1:12" x14ac:dyDescent="0.2">
      <c r="A417" s="100" t="s">
        <v>557</v>
      </c>
      <c r="B417" s="101" t="s">
        <v>7</v>
      </c>
      <c r="C417" s="102" t="s">
        <v>98</v>
      </c>
      <c r="D417" s="124" t="s">
        <v>577</v>
      </c>
      <c r="E417" s="124" t="s">
        <v>559</v>
      </c>
      <c r="F417" s="124" t="s">
        <v>98</v>
      </c>
      <c r="G417" s="129" t="s">
        <v>98</v>
      </c>
      <c r="H417" s="97">
        <v>479650</v>
      </c>
      <c r="I417" s="103">
        <v>452972.92</v>
      </c>
      <c r="J417" s="104">
        <f t="shared" si="14"/>
        <v>26677.08</v>
      </c>
      <c r="K417" s="118" t="str">
        <f t="shared" si="15"/>
        <v>00005029800000000000</v>
      </c>
      <c r="L417" s="107" t="s">
        <v>578</v>
      </c>
    </row>
    <row r="418" spans="1:12" x14ac:dyDescent="0.2">
      <c r="A418" s="100" t="s">
        <v>579</v>
      </c>
      <c r="B418" s="101" t="s">
        <v>7</v>
      </c>
      <c r="C418" s="102" t="s">
        <v>98</v>
      </c>
      <c r="D418" s="124" t="s">
        <v>577</v>
      </c>
      <c r="E418" s="124" t="s">
        <v>581</v>
      </c>
      <c r="F418" s="124" t="s">
        <v>98</v>
      </c>
      <c r="G418" s="129" t="s">
        <v>98</v>
      </c>
      <c r="H418" s="97">
        <v>479650</v>
      </c>
      <c r="I418" s="103">
        <v>452972.92</v>
      </c>
      <c r="J418" s="104">
        <f t="shared" si="14"/>
        <v>26677.08</v>
      </c>
      <c r="K418" s="118" t="str">
        <f t="shared" si="15"/>
        <v>00005029842304000000</v>
      </c>
      <c r="L418" s="107" t="s">
        <v>580</v>
      </c>
    </row>
    <row r="419" spans="1:12" x14ac:dyDescent="0.2">
      <c r="A419" s="100" t="s">
        <v>210</v>
      </c>
      <c r="B419" s="101" t="s">
        <v>7</v>
      </c>
      <c r="C419" s="102" t="s">
        <v>98</v>
      </c>
      <c r="D419" s="124" t="s">
        <v>577</v>
      </c>
      <c r="E419" s="124" t="s">
        <v>581</v>
      </c>
      <c r="F419" s="124" t="s">
        <v>212</v>
      </c>
      <c r="G419" s="129" t="s">
        <v>98</v>
      </c>
      <c r="H419" s="97">
        <v>479650</v>
      </c>
      <c r="I419" s="103">
        <v>452972.92</v>
      </c>
      <c r="J419" s="104">
        <f t="shared" si="14"/>
        <v>26677.08</v>
      </c>
      <c r="K419" s="118" t="str">
        <f t="shared" si="15"/>
        <v>00005029842304800000</v>
      </c>
      <c r="L419" s="107" t="s">
        <v>582</v>
      </c>
    </row>
    <row r="420" spans="1:12" ht="33.75" x14ac:dyDescent="0.2">
      <c r="A420" s="100" t="s">
        <v>583</v>
      </c>
      <c r="B420" s="101" t="s">
        <v>7</v>
      </c>
      <c r="C420" s="102" t="s">
        <v>98</v>
      </c>
      <c r="D420" s="124" t="s">
        <v>577</v>
      </c>
      <c r="E420" s="124" t="s">
        <v>581</v>
      </c>
      <c r="F420" s="124" t="s">
        <v>585</v>
      </c>
      <c r="G420" s="129" t="s">
        <v>98</v>
      </c>
      <c r="H420" s="97">
        <v>479650</v>
      </c>
      <c r="I420" s="103">
        <v>452972.92</v>
      </c>
      <c r="J420" s="104">
        <f t="shared" si="14"/>
        <v>26677.08</v>
      </c>
      <c r="K420" s="118" t="str">
        <f t="shared" si="15"/>
        <v>00005029842304810000</v>
      </c>
      <c r="L420" s="107" t="s">
        <v>584</v>
      </c>
    </row>
    <row r="421" spans="1:12" x14ac:dyDescent="0.2">
      <c r="A421" s="100" t="s">
        <v>139</v>
      </c>
      <c r="B421" s="101" t="s">
        <v>7</v>
      </c>
      <c r="C421" s="102" t="s">
        <v>98</v>
      </c>
      <c r="D421" s="124" t="s">
        <v>577</v>
      </c>
      <c r="E421" s="124" t="s">
        <v>581</v>
      </c>
      <c r="F421" s="124" t="s">
        <v>585</v>
      </c>
      <c r="G421" s="129" t="s">
        <v>7</v>
      </c>
      <c r="H421" s="97">
        <v>479650</v>
      </c>
      <c r="I421" s="103">
        <v>452972.92</v>
      </c>
      <c r="J421" s="104">
        <f t="shared" si="14"/>
        <v>26677.08</v>
      </c>
      <c r="K421" s="118" t="str">
        <f t="shared" si="15"/>
        <v>00005029842304810200</v>
      </c>
      <c r="L421" s="107" t="s">
        <v>586</v>
      </c>
    </row>
    <row r="422" spans="1:12" x14ac:dyDescent="0.2">
      <c r="A422" s="100" t="s">
        <v>587</v>
      </c>
      <c r="B422" s="101" t="s">
        <v>7</v>
      </c>
      <c r="C422" s="102" t="s">
        <v>98</v>
      </c>
      <c r="D422" s="124" t="s">
        <v>577</v>
      </c>
      <c r="E422" s="124" t="s">
        <v>581</v>
      </c>
      <c r="F422" s="124" t="s">
        <v>585</v>
      </c>
      <c r="G422" s="129" t="s">
        <v>168</v>
      </c>
      <c r="H422" s="97">
        <v>479650</v>
      </c>
      <c r="I422" s="103">
        <v>452972.92</v>
      </c>
      <c r="J422" s="104">
        <f t="shared" si="14"/>
        <v>26677.08</v>
      </c>
      <c r="K422" s="118" t="str">
        <f t="shared" si="15"/>
        <v>00005029842304810240</v>
      </c>
      <c r="L422" s="107" t="s">
        <v>588</v>
      </c>
    </row>
    <row r="423" spans="1:12" s="84" customFormat="1" ht="22.5" x14ac:dyDescent="0.2">
      <c r="A423" s="79" t="s">
        <v>589</v>
      </c>
      <c r="B423" s="78" t="s">
        <v>7</v>
      </c>
      <c r="C423" s="121" t="s">
        <v>98</v>
      </c>
      <c r="D423" s="125" t="s">
        <v>577</v>
      </c>
      <c r="E423" s="125" t="s">
        <v>581</v>
      </c>
      <c r="F423" s="125" t="s">
        <v>585</v>
      </c>
      <c r="G423" s="122" t="s">
        <v>590</v>
      </c>
      <c r="H423" s="80">
        <v>479650</v>
      </c>
      <c r="I423" s="81">
        <v>452972.92</v>
      </c>
      <c r="J423" s="82">
        <f t="shared" si="14"/>
        <v>26677.08</v>
      </c>
      <c r="K423" s="118" t="str">
        <f t="shared" si="15"/>
        <v>00005029842304810241</v>
      </c>
      <c r="L423" s="83" t="str">
        <f>C423 &amp; D423 &amp;E423 &amp; F423 &amp; G423</f>
        <v>00005029842304810241</v>
      </c>
    </row>
    <row r="424" spans="1:12" x14ac:dyDescent="0.2">
      <c r="A424" s="100" t="s">
        <v>591</v>
      </c>
      <c r="B424" s="101" t="s">
        <v>7</v>
      </c>
      <c r="C424" s="102" t="s">
        <v>98</v>
      </c>
      <c r="D424" s="124" t="s">
        <v>593</v>
      </c>
      <c r="E424" s="124" t="s">
        <v>122</v>
      </c>
      <c r="F424" s="124" t="s">
        <v>98</v>
      </c>
      <c r="G424" s="129" t="s">
        <v>98</v>
      </c>
      <c r="H424" s="97">
        <v>3782430</v>
      </c>
      <c r="I424" s="103">
        <v>3762207.59</v>
      </c>
      <c r="J424" s="104">
        <f t="shared" si="14"/>
        <v>20222.41</v>
      </c>
      <c r="K424" s="118" t="str">
        <f t="shared" si="15"/>
        <v>00005030000000000000</v>
      </c>
      <c r="L424" s="107" t="s">
        <v>592</v>
      </c>
    </row>
    <row r="425" spans="1:12" x14ac:dyDescent="0.2">
      <c r="A425" s="100" t="s">
        <v>248</v>
      </c>
      <c r="B425" s="101" t="s">
        <v>7</v>
      </c>
      <c r="C425" s="102" t="s">
        <v>98</v>
      </c>
      <c r="D425" s="124" t="s">
        <v>593</v>
      </c>
      <c r="E425" s="124" t="s">
        <v>250</v>
      </c>
      <c r="F425" s="124" t="s">
        <v>98</v>
      </c>
      <c r="G425" s="129" t="s">
        <v>98</v>
      </c>
      <c r="H425" s="97">
        <v>1061800</v>
      </c>
      <c r="I425" s="103">
        <v>1061800</v>
      </c>
      <c r="J425" s="104">
        <f t="shared" si="14"/>
        <v>0</v>
      </c>
      <c r="K425" s="118" t="str">
        <f t="shared" si="15"/>
        <v>00005039200000000000</v>
      </c>
      <c r="L425" s="107" t="s">
        <v>594</v>
      </c>
    </row>
    <row r="426" spans="1:12" ht="78.75" x14ac:dyDescent="0.2">
      <c r="A426" s="100" t="s">
        <v>595</v>
      </c>
      <c r="B426" s="101" t="s">
        <v>7</v>
      </c>
      <c r="C426" s="102" t="s">
        <v>98</v>
      </c>
      <c r="D426" s="124" t="s">
        <v>593</v>
      </c>
      <c r="E426" s="124" t="s">
        <v>597</v>
      </c>
      <c r="F426" s="124" t="s">
        <v>98</v>
      </c>
      <c r="G426" s="129" t="s">
        <v>98</v>
      </c>
      <c r="H426" s="97">
        <v>100</v>
      </c>
      <c r="I426" s="103">
        <v>100</v>
      </c>
      <c r="J426" s="104">
        <f t="shared" si="14"/>
        <v>0</v>
      </c>
      <c r="K426" s="118" t="str">
        <f t="shared" si="15"/>
        <v>00005039206019000000</v>
      </c>
      <c r="L426" s="107" t="s">
        <v>596</v>
      </c>
    </row>
    <row r="427" spans="1:12" x14ac:dyDescent="0.2">
      <c r="A427" s="100" t="s">
        <v>248</v>
      </c>
      <c r="B427" s="101" t="s">
        <v>7</v>
      </c>
      <c r="C427" s="102" t="s">
        <v>98</v>
      </c>
      <c r="D427" s="124" t="s">
        <v>593</v>
      </c>
      <c r="E427" s="124" t="s">
        <v>597</v>
      </c>
      <c r="F427" s="124" t="s">
        <v>8</v>
      </c>
      <c r="G427" s="129" t="s">
        <v>98</v>
      </c>
      <c r="H427" s="97">
        <v>100</v>
      </c>
      <c r="I427" s="103">
        <v>100</v>
      </c>
      <c r="J427" s="104">
        <f t="shared" si="14"/>
        <v>0</v>
      </c>
      <c r="K427" s="118" t="str">
        <f t="shared" si="15"/>
        <v>00005039206019500000</v>
      </c>
      <c r="L427" s="107" t="s">
        <v>598</v>
      </c>
    </row>
    <row r="428" spans="1:12" x14ac:dyDescent="0.2">
      <c r="A428" s="100" t="s">
        <v>255</v>
      </c>
      <c r="B428" s="101" t="s">
        <v>7</v>
      </c>
      <c r="C428" s="102" t="s">
        <v>98</v>
      </c>
      <c r="D428" s="124" t="s">
        <v>593</v>
      </c>
      <c r="E428" s="124" t="s">
        <v>597</v>
      </c>
      <c r="F428" s="124" t="s">
        <v>257</v>
      </c>
      <c r="G428" s="129" t="s">
        <v>98</v>
      </c>
      <c r="H428" s="97">
        <v>100</v>
      </c>
      <c r="I428" s="103">
        <v>100</v>
      </c>
      <c r="J428" s="104">
        <f t="shared" si="14"/>
        <v>0</v>
      </c>
      <c r="K428" s="118" t="str">
        <f t="shared" si="15"/>
        <v>00005039206019540000</v>
      </c>
      <c r="L428" s="107" t="s">
        <v>599</v>
      </c>
    </row>
    <row r="429" spans="1:12" x14ac:dyDescent="0.2">
      <c r="A429" s="100" t="s">
        <v>139</v>
      </c>
      <c r="B429" s="101" t="s">
        <v>7</v>
      </c>
      <c r="C429" s="102" t="s">
        <v>98</v>
      </c>
      <c r="D429" s="124" t="s">
        <v>593</v>
      </c>
      <c r="E429" s="124" t="s">
        <v>597</v>
      </c>
      <c r="F429" s="124" t="s">
        <v>257</v>
      </c>
      <c r="G429" s="129" t="s">
        <v>7</v>
      </c>
      <c r="H429" s="97">
        <v>100</v>
      </c>
      <c r="I429" s="103">
        <v>100</v>
      </c>
      <c r="J429" s="104">
        <f t="shared" si="14"/>
        <v>0</v>
      </c>
      <c r="K429" s="118" t="str">
        <f t="shared" si="15"/>
        <v>00005039206019540200</v>
      </c>
      <c r="L429" s="107" t="s">
        <v>600</v>
      </c>
    </row>
    <row r="430" spans="1:12" x14ac:dyDescent="0.2">
      <c r="A430" s="100" t="s">
        <v>259</v>
      </c>
      <c r="B430" s="101" t="s">
        <v>7</v>
      </c>
      <c r="C430" s="102" t="s">
        <v>98</v>
      </c>
      <c r="D430" s="124" t="s">
        <v>593</v>
      </c>
      <c r="E430" s="124" t="s">
        <v>597</v>
      </c>
      <c r="F430" s="124" t="s">
        <v>257</v>
      </c>
      <c r="G430" s="129" t="s">
        <v>260</v>
      </c>
      <c r="H430" s="97">
        <v>100</v>
      </c>
      <c r="I430" s="103">
        <v>100</v>
      </c>
      <c r="J430" s="104">
        <f t="shared" si="14"/>
        <v>0</v>
      </c>
      <c r="K430" s="118" t="str">
        <f t="shared" si="15"/>
        <v>00005039206019540250</v>
      </c>
      <c r="L430" s="107" t="s">
        <v>601</v>
      </c>
    </row>
    <row r="431" spans="1:12" s="84" customFormat="1" ht="22.5" x14ac:dyDescent="0.2">
      <c r="A431" s="79" t="s">
        <v>262</v>
      </c>
      <c r="B431" s="78" t="s">
        <v>7</v>
      </c>
      <c r="C431" s="121" t="s">
        <v>98</v>
      </c>
      <c r="D431" s="125" t="s">
        <v>593</v>
      </c>
      <c r="E431" s="125" t="s">
        <v>597</v>
      </c>
      <c r="F431" s="125" t="s">
        <v>257</v>
      </c>
      <c r="G431" s="122" t="s">
        <v>263</v>
      </c>
      <c r="H431" s="80">
        <v>100</v>
      </c>
      <c r="I431" s="81">
        <v>100</v>
      </c>
      <c r="J431" s="82">
        <f t="shared" si="14"/>
        <v>0</v>
      </c>
      <c r="K431" s="118" t="str">
        <f t="shared" si="15"/>
        <v>00005039206019540251</v>
      </c>
      <c r="L431" s="83" t="str">
        <f>C431 &amp; D431 &amp;E431 &amp; F431 &amp; G431</f>
        <v>00005039206019540251</v>
      </c>
    </row>
    <row r="432" spans="1:12" ht="56.25" x14ac:dyDescent="0.2">
      <c r="A432" s="100" t="s">
        <v>602</v>
      </c>
      <c r="B432" s="101" t="s">
        <v>7</v>
      </c>
      <c r="C432" s="102" t="s">
        <v>98</v>
      </c>
      <c r="D432" s="124" t="s">
        <v>593</v>
      </c>
      <c r="E432" s="124" t="s">
        <v>604</v>
      </c>
      <c r="F432" s="124" t="s">
        <v>98</v>
      </c>
      <c r="G432" s="129" t="s">
        <v>98</v>
      </c>
      <c r="H432" s="97">
        <v>15000</v>
      </c>
      <c r="I432" s="103">
        <v>15000</v>
      </c>
      <c r="J432" s="104">
        <f t="shared" si="14"/>
        <v>0</v>
      </c>
      <c r="K432" s="118" t="str">
        <f t="shared" si="15"/>
        <v>00005039206020000000</v>
      </c>
      <c r="L432" s="107" t="s">
        <v>603</v>
      </c>
    </row>
    <row r="433" spans="1:12" x14ac:dyDescent="0.2">
      <c r="A433" s="100" t="s">
        <v>248</v>
      </c>
      <c r="B433" s="101" t="s">
        <v>7</v>
      </c>
      <c r="C433" s="102" t="s">
        <v>98</v>
      </c>
      <c r="D433" s="124" t="s">
        <v>593</v>
      </c>
      <c r="E433" s="124" t="s">
        <v>604</v>
      </c>
      <c r="F433" s="124" t="s">
        <v>8</v>
      </c>
      <c r="G433" s="129" t="s">
        <v>98</v>
      </c>
      <c r="H433" s="97">
        <v>15000</v>
      </c>
      <c r="I433" s="103">
        <v>15000</v>
      </c>
      <c r="J433" s="104">
        <f t="shared" si="14"/>
        <v>0</v>
      </c>
      <c r="K433" s="118" t="str">
        <f t="shared" si="15"/>
        <v>00005039206020500000</v>
      </c>
      <c r="L433" s="107" t="s">
        <v>605</v>
      </c>
    </row>
    <row r="434" spans="1:12" x14ac:dyDescent="0.2">
      <c r="A434" s="100" t="s">
        <v>255</v>
      </c>
      <c r="B434" s="101" t="s">
        <v>7</v>
      </c>
      <c r="C434" s="102" t="s">
        <v>98</v>
      </c>
      <c r="D434" s="124" t="s">
        <v>593</v>
      </c>
      <c r="E434" s="124" t="s">
        <v>604</v>
      </c>
      <c r="F434" s="124" t="s">
        <v>257</v>
      </c>
      <c r="G434" s="129" t="s">
        <v>98</v>
      </c>
      <c r="H434" s="97">
        <v>15000</v>
      </c>
      <c r="I434" s="103">
        <v>15000</v>
      </c>
      <c r="J434" s="104">
        <f t="shared" si="14"/>
        <v>0</v>
      </c>
      <c r="K434" s="118" t="str">
        <f t="shared" si="15"/>
        <v>00005039206020540000</v>
      </c>
      <c r="L434" s="107" t="s">
        <v>606</v>
      </c>
    </row>
    <row r="435" spans="1:12" x14ac:dyDescent="0.2">
      <c r="A435" s="100" t="s">
        <v>139</v>
      </c>
      <c r="B435" s="101" t="s">
        <v>7</v>
      </c>
      <c r="C435" s="102" t="s">
        <v>98</v>
      </c>
      <c r="D435" s="124" t="s">
        <v>593</v>
      </c>
      <c r="E435" s="124" t="s">
        <v>604</v>
      </c>
      <c r="F435" s="124" t="s">
        <v>257</v>
      </c>
      <c r="G435" s="129" t="s">
        <v>7</v>
      </c>
      <c r="H435" s="97">
        <v>15000</v>
      </c>
      <c r="I435" s="103">
        <v>15000</v>
      </c>
      <c r="J435" s="104">
        <f t="shared" si="14"/>
        <v>0</v>
      </c>
      <c r="K435" s="118" t="str">
        <f t="shared" si="15"/>
        <v>00005039206020540200</v>
      </c>
      <c r="L435" s="107" t="s">
        <v>607</v>
      </c>
    </row>
    <row r="436" spans="1:12" x14ac:dyDescent="0.2">
      <c r="A436" s="100" t="s">
        <v>259</v>
      </c>
      <c r="B436" s="101" t="s">
        <v>7</v>
      </c>
      <c r="C436" s="102" t="s">
        <v>98</v>
      </c>
      <c r="D436" s="124" t="s">
        <v>593</v>
      </c>
      <c r="E436" s="124" t="s">
        <v>604</v>
      </c>
      <c r="F436" s="124" t="s">
        <v>257</v>
      </c>
      <c r="G436" s="129" t="s">
        <v>260</v>
      </c>
      <c r="H436" s="97">
        <v>15000</v>
      </c>
      <c r="I436" s="103">
        <v>15000</v>
      </c>
      <c r="J436" s="104">
        <f t="shared" si="14"/>
        <v>0</v>
      </c>
      <c r="K436" s="118" t="str">
        <f t="shared" si="15"/>
        <v>00005039206020540250</v>
      </c>
      <c r="L436" s="107" t="s">
        <v>608</v>
      </c>
    </row>
    <row r="437" spans="1:12" s="84" customFormat="1" ht="22.5" x14ac:dyDescent="0.2">
      <c r="A437" s="79" t="s">
        <v>262</v>
      </c>
      <c r="B437" s="78" t="s">
        <v>7</v>
      </c>
      <c r="C437" s="121" t="s">
        <v>98</v>
      </c>
      <c r="D437" s="125" t="s">
        <v>593</v>
      </c>
      <c r="E437" s="125" t="s">
        <v>604</v>
      </c>
      <c r="F437" s="125" t="s">
        <v>257</v>
      </c>
      <c r="G437" s="122" t="s">
        <v>263</v>
      </c>
      <c r="H437" s="80">
        <v>15000</v>
      </c>
      <c r="I437" s="81">
        <v>15000</v>
      </c>
      <c r="J437" s="82">
        <f t="shared" si="14"/>
        <v>0</v>
      </c>
      <c r="K437" s="118" t="str">
        <f t="shared" si="15"/>
        <v>00005039206020540251</v>
      </c>
      <c r="L437" s="83" t="str">
        <f>C437 &amp; D437 &amp;E437 &amp; F437 &amp; G437</f>
        <v>00005039206020540251</v>
      </c>
    </row>
    <row r="438" spans="1:12" ht="67.5" x14ac:dyDescent="0.2">
      <c r="A438" s="100" t="s">
        <v>609</v>
      </c>
      <c r="B438" s="101" t="s">
        <v>7</v>
      </c>
      <c r="C438" s="102" t="s">
        <v>98</v>
      </c>
      <c r="D438" s="124" t="s">
        <v>593</v>
      </c>
      <c r="E438" s="124" t="s">
        <v>611</v>
      </c>
      <c r="F438" s="124" t="s">
        <v>98</v>
      </c>
      <c r="G438" s="129" t="s">
        <v>98</v>
      </c>
      <c r="H438" s="97">
        <v>1045000</v>
      </c>
      <c r="I438" s="103">
        <v>1045000</v>
      </c>
      <c r="J438" s="104">
        <f t="shared" si="14"/>
        <v>0</v>
      </c>
      <c r="K438" s="118" t="str">
        <f t="shared" si="15"/>
        <v>00005039206021000000</v>
      </c>
      <c r="L438" s="107" t="s">
        <v>610</v>
      </c>
    </row>
    <row r="439" spans="1:12" x14ac:dyDescent="0.2">
      <c r="A439" s="100" t="s">
        <v>248</v>
      </c>
      <c r="B439" s="101" t="s">
        <v>7</v>
      </c>
      <c r="C439" s="102" t="s">
        <v>98</v>
      </c>
      <c r="D439" s="124" t="s">
        <v>593</v>
      </c>
      <c r="E439" s="124" t="s">
        <v>611</v>
      </c>
      <c r="F439" s="124" t="s">
        <v>8</v>
      </c>
      <c r="G439" s="129" t="s">
        <v>98</v>
      </c>
      <c r="H439" s="97">
        <v>1045000</v>
      </c>
      <c r="I439" s="103">
        <v>1045000</v>
      </c>
      <c r="J439" s="104">
        <f t="shared" si="14"/>
        <v>0</v>
      </c>
      <c r="K439" s="118" t="str">
        <f t="shared" si="15"/>
        <v>00005039206021500000</v>
      </c>
      <c r="L439" s="107" t="s">
        <v>612</v>
      </c>
    </row>
    <row r="440" spans="1:12" x14ac:dyDescent="0.2">
      <c r="A440" s="100" t="s">
        <v>255</v>
      </c>
      <c r="B440" s="101" t="s">
        <v>7</v>
      </c>
      <c r="C440" s="102" t="s">
        <v>98</v>
      </c>
      <c r="D440" s="124" t="s">
        <v>593</v>
      </c>
      <c r="E440" s="124" t="s">
        <v>611</v>
      </c>
      <c r="F440" s="124" t="s">
        <v>257</v>
      </c>
      <c r="G440" s="129" t="s">
        <v>98</v>
      </c>
      <c r="H440" s="97">
        <v>1045000</v>
      </c>
      <c r="I440" s="103">
        <v>1045000</v>
      </c>
      <c r="J440" s="104">
        <f t="shared" si="14"/>
        <v>0</v>
      </c>
      <c r="K440" s="118" t="str">
        <f t="shared" si="15"/>
        <v>00005039206021540000</v>
      </c>
      <c r="L440" s="107" t="s">
        <v>613</v>
      </c>
    </row>
    <row r="441" spans="1:12" x14ac:dyDescent="0.2">
      <c r="A441" s="100" t="s">
        <v>139</v>
      </c>
      <c r="B441" s="101" t="s">
        <v>7</v>
      </c>
      <c r="C441" s="102" t="s">
        <v>98</v>
      </c>
      <c r="D441" s="124" t="s">
        <v>593</v>
      </c>
      <c r="E441" s="124" t="s">
        <v>611</v>
      </c>
      <c r="F441" s="124" t="s">
        <v>257</v>
      </c>
      <c r="G441" s="129" t="s">
        <v>7</v>
      </c>
      <c r="H441" s="97">
        <v>1045000</v>
      </c>
      <c r="I441" s="103">
        <v>1045000</v>
      </c>
      <c r="J441" s="104">
        <f t="shared" si="14"/>
        <v>0</v>
      </c>
      <c r="K441" s="118" t="str">
        <f t="shared" si="15"/>
        <v>00005039206021540200</v>
      </c>
      <c r="L441" s="107" t="s">
        <v>614</v>
      </c>
    </row>
    <row r="442" spans="1:12" x14ac:dyDescent="0.2">
      <c r="A442" s="100" t="s">
        <v>259</v>
      </c>
      <c r="B442" s="101" t="s">
        <v>7</v>
      </c>
      <c r="C442" s="102" t="s">
        <v>98</v>
      </c>
      <c r="D442" s="124" t="s">
        <v>593</v>
      </c>
      <c r="E442" s="124" t="s">
        <v>611</v>
      </c>
      <c r="F442" s="124" t="s">
        <v>257</v>
      </c>
      <c r="G442" s="129" t="s">
        <v>260</v>
      </c>
      <c r="H442" s="97">
        <v>1045000</v>
      </c>
      <c r="I442" s="103">
        <v>1045000</v>
      </c>
      <c r="J442" s="104">
        <f t="shared" si="14"/>
        <v>0</v>
      </c>
      <c r="K442" s="118" t="str">
        <f t="shared" si="15"/>
        <v>00005039206021540250</v>
      </c>
      <c r="L442" s="107" t="s">
        <v>615</v>
      </c>
    </row>
    <row r="443" spans="1:12" s="84" customFormat="1" ht="22.5" x14ac:dyDescent="0.2">
      <c r="A443" s="79" t="s">
        <v>262</v>
      </c>
      <c r="B443" s="78" t="s">
        <v>7</v>
      </c>
      <c r="C443" s="121" t="s">
        <v>98</v>
      </c>
      <c r="D443" s="125" t="s">
        <v>593</v>
      </c>
      <c r="E443" s="125" t="s">
        <v>611</v>
      </c>
      <c r="F443" s="125" t="s">
        <v>257</v>
      </c>
      <c r="G443" s="122" t="s">
        <v>263</v>
      </c>
      <c r="H443" s="80">
        <v>1045000</v>
      </c>
      <c r="I443" s="81">
        <v>1045000</v>
      </c>
      <c r="J443" s="82">
        <f t="shared" si="14"/>
        <v>0</v>
      </c>
      <c r="K443" s="118" t="str">
        <f t="shared" si="15"/>
        <v>00005039206021540251</v>
      </c>
      <c r="L443" s="83" t="str">
        <f>C443 &amp; D443 &amp;E443 &amp; F443 &amp; G443</f>
        <v>00005039206021540251</v>
      </c>
    </row>
    <row r="444" spans="1:12" ht="67.5" x14ac:dyDescent="0.2">
      <c r="A444" s="100" t="s">
        <v>616</v>
      </c>
      <c r="B444" s="101" t="s">
        <v>7</v>
      </c>
      <c r="C444" s="102" t="s">
        <v>98</v>
      </c>
      <c r="D444" s="124" t="s">
        <v>593</v>
      </c>
      <c r="E444" s="124" t="s">
        <v>618</v>
      </c>
      <c r="F444" s="124" t="s">
        <v>98</v>
      </c>
      <c r="G444" s="129" t="s">
        <v>98</v>
      </c>
      <c r="H444" s="97">
        <v>1700</v>
      </c>
      <c r="I444" s="103">
        <v>1700</v>
      </c>
      <c r="J444" s="104">
        <f t="shared" si="14"/>
        <v>0</v>
      </c>
      <c r="K444" s="118" t="str">
        <f t="shared" si="15"/>
        <v>00005039206023000000</v>
      </c>
      <c r="L444" s="107" t="s">
        <v>617</v>
      </c>
    </row>
    <row r="445" spans="1:12" x14ac:dyDescent="0.2">
      <c r="A445" s="100" t="s">
        <v>248</v>
      </c>
      <c r="B445" s="101" t="s">
        <v>7</v>
      </c>
      <c r="C445" s="102" t="s">
        <v>98</v>
      </c>
      <c r="D445" s="124" t="s">
        <v>593</v>
      </c>
      <c r="E445" s="124" t="s">
        <v>618</v>
      </c>
      <c r="F445" s="124" t="s">
        <v>8</v>
      </c>
      <c r="G445" s="129" t="s">
        <v>98</v>
      </c>
      <c r="H445" s="97">
        <v>1700</v>
      </c>
      <c r="I445" s="103">
        <v>1700</v>
      </c>
      <c r="J445" s="104">
        <f t="shared" si="14"/>
        <v>0</v>
      </c>
      <c r="K445" s="118" t="str">
        <f t="shared" si="15"/>
        <v>00005039206023500000</v>
      </c>
      <c r="L445" s="107" t="s">
        <v>619</v>
      </c>
    </row>
    <row r="446" spans="1:12" x14ac:dyDescent="0.2">
      <c r="A446" s="100" t="s">
        <v>255</v>
      </c>
      <c r="B446" s="101" t="s">
        <v>7</v>
      </c>
      <c r="C446" s="102" t="s">
        <v>98</v>
      </c>
      <c r="D446" s="124" t="s">
        <v>593</v>
      </c>
      <c r="E446" s="124" t="s">
        <v>618</v>
      </c>
      <c r="F446" s="124" t="s">
        <v>257</v>
      </c>
      <c r="G446" s="129" t="s">
        <v>98</v>
      </c>
      <c r="H446" s="97">
        <v>1700</v>
      </c>
      <c r="I446" s="103">
        <v>1700</v>
      </c>
      <c r="J446" s="104">
        <f t="shared" si="14"/>
        <v>0</v>
      </c>
      <c r="K446" s="118" t="str">
        <f t="shared" si="15"/>
        <v>00005039206023540000</v>
      </c>
      <c r="L446" s="107" t="s">
        <v>620</v>
      </c>
    </row>
    <row r="447" spans="1:12" x14ac:dyDescent="0.2">
      <c r="A447" s="100" t="s">
        <v>139</v>
      </c>
      <c r="B447" s="101" t="s">
        <v>7</v>
      </c>
      <c r="C447" s="102" t="s">
        <v>98</v>
      </c>
      <c r="D447" s="124" t="s">
        <v>593</v>
      </c>
      <c r="E447" s="124" t="s">
        <v>618</v>
      </c>
      <c r="F447" s="124" t="s">
        <v>257</v>
      </c>
      <c r="G447" s="129" t="s">
        <v>7</v>
      </c>
      <c r="H447" s="97">
        <v>1700</v>
      </c>
      <c r="I447" s="103">
        <v>1700</v>
      </c>
      <c r="J447" s="104">
        <f t="shared" si="14"/>
        <v>0</v>
      </c>
      <c r="K447" s="118" t="str">
        <f t="shared" si="15"/>
        <v>00005039206023540200</v>
      </c>
      <c r="L447" s="107" t="s">
        <v>621</v>
      </c>
    </row>
    <row r="448" spans="1:12" x14ac:dyDescent="0.2">
      <c r="A448" s="100" t="s">
        <v>259</v>
      </c>
      <c r="B448" s="101" t="s">
        <v>7</v>
      </c>
      <c r="C448" s="102" t="s">
        <v>98</v>
      </c>
      <c r="D448" s="124" t="s">
        <v>593</v>
      </c>
      <c r="E448" s="124" t="s">
        <v>618</v>
      </c>
      <c r="F448" s="124" t="s">
        <v>257</v>
      </c>
      <c r="G448" s="129" t="s">
        <v>260</v>
      </c>
      <c r="H448" s="97">
        <v>1700</v>
      </c>
      <c r="I448" s="103">
        <v>1700</v>
      </c>
      <c r="J448" s="104">
        <f t="shared" si="14"/>
        <v>0</v>
      </c>
      <c r="K448" s="118" t="str">
        <f t="shared" si="15"/>
        <v>00005039206023540250</v>
      </c>
      <c r="L448" s="107" t="s">
        <v>622</v>
      </c>
    </row>
    <row r="449" spans="1:12" s="84" customFormat="1" ht="22.5" x14ac:dyDescent="0.2">
      <c r="A449" s="79" t="s">
        <v>262</v>
      </c>
      <c r="B449" s="78" t="s">
        <v>7</v>
      </c>
      <c r="C449" s="121" t="s">
        <v>98</v>
      </c>
      <c r="D449" s="125" t="s">
        <v>593</v>
      </c>
      <c r="E449" s="125" t="s">
        <v>618</v>
      </c>
      <c r="F449" s="125" t="s">
        <v>257</v>
      </c>
      <c r="G449" s="122" t="s">
        <v>263</v>
      </c>
      <c r="H449" s="80">
        <v>1700</v>
      </c>
      <c r="I449" s="81">
        <v>1700</v>
      </c>
      <c r="J449" s="82">
        <f t="shared" si="14"/>
        <v>0</v>
      </c>
      <c r="K449" s="118" t="str">
        <f t="shared" si="15"/>
        <v>00005039206023540251</v>
      </c>
      <c r="L449" s="83" t="str">
        <f>C449 &amp; D449 &amp;E449 &amp; F449 &amp; G449</f>
        <v>00005039206023540251</v>
      </c>
    </row>
    <row r="450" spans="1:12" x14ac:dyDescent="0.2">
      <c r="A450" s="100" t="s">
        <v>557</v>
      </c>
      <c r="B450" s="101" t="s">
        <v>7</v>
      </c>
      <c r="C450" s="102" t="s">
        <v>98</v>
      </c>
      <c r="D450" s="124" t="s">
        <v>593</v>
      </c>
      <c r="E450" s="124" t="s">
        <v>559</v>
      </c>
      <c r="F450" s="124" t="s">
        <v>98</v>
      </c>
      <c r="G450" s="129" t="s">
        <v>98</v>
      </c>
      <c r="H450" s="97">
        <v>2720630</v>
      </c>
      <c r="I450" s="103">
        <v>2700407.59</v>
      </c>
      <c r="J450" s="104">
        <f t="shared" si="14"/>
        <v>20222.41</v>
      </c>
      <c r="K450" s="118" t="str">
        <f t="shared" si="15"/>
        <v>00005039800000000000</v>
      </c>
      <c r="L450" s="107" t="s">
        <v>623</v>
      </c>
    </row>
    <row r="451" spans="1:12" x14ac:dyDescent="0.2">
      <c r="A451" s="100" t="s">
        <v>624</v>
      </c>
      <c r="B451" s="101" t="s">
        <v>7</v>
      </c>
      <c r="C451" s="102" t="s">
        <v>98</v>
      </c>
      <c r="D451" s="124" t="s">
        <v>593</v>
      </c>
      <c r="E451" s="124" t="s">
        <v>626</v>
      </c>
      <c r="F451" s="124" t="s">
        <v>98</v>
      </c>
      <c r="G451" s="129" t="s">
        <v>98</v>
      </c>
      <c r="H451" s="97">
        <v>1073754</v>
      </c>
      <c r="I451" s="103">
        <v>1068658.46</v>
      </c>
      <c r="J451" s="104">
        <f t="shared" si="14"/>
        <v>5095.54</v>
      </c>
      <c r="K451" s="118" t="str">
        <f t="shared" si="15"/>
        <v>00005039852305000000</v>
      </c>
      <c r="L451" s="107" t="s">
        <v>625</v>
      </c>
    </row>
    <row r="452" spans="1:12" ht="22.5" x14ac:dyDescent="0.2">
      <c r="A452" s="100" t="s">
        <v>164</v>
      </c>
      <c r="B452" s="101" t="s">
        <v>7</v>
      </c>
      <c r="C452" s="102" t="s">
        <v>98</v>
      </c>
      <c r="D452" s="124" t="s">
        <v>593</v>
      </c>
      <c r="E452" s="124" t="s">
        <v>626</v>
      </c>
      <c r="F452" s="124" t="s">
        <v>7</v>
      </c>
      <c r="G452" s="129" t="s">
        <v>98</v>
      </c>
      <c r="H452" s="97">
        <v>1065500</v>
      </c>
      <c r="I452" s="103">
        <v>1060404.99</v>
      </c>
      <c r="J452" s="104">
        <f t="shared" si="14"/>
        <v>5095.01</v>
      </c>
      <c r="K452" s="118" t="str">
        <f t="shared" si="15"/>
        <v>00005039852305200000</v>
      </c>
      <c r="L452" s="107" t="s">
        <v>627</v>
      </c>
    </row>
    <row r="453" spans="1:12" ht="22.5" x14ac:dyDescent="0.2">
      <c r="A453" s="100" t="s">
        <v>166</v>
      </c>
      <c r="B453" s="101" t="s">
        <v>7</v>
      </c>
      <c r="C453" s="102" t="s">
        <v>98</v>
      </c>
      <c r="D453" s="124" t="s">
        <v>593</v>
      </c>
      <c r="E453" s="124" t="s">
        <v>626</v>
      </c>
      <c r="F453" s="124" t="s">
        <v>168</v>
      </c>
      <c r="G453" s="129" t="s">
        <v>98</v>
      </c>
      <c r="H453" s="97">
        <v>1065500</v>
      </c>
      <c r="I453" s="103">
        <v>1060404.99</v>
      </c>
      <c r="J453" s="104">
        <f t="shared" si="14"/>
        <v>5095.01</v>
      </c>
      <c r="K453" s="118" t="str">
        <f t="shared" si="15"/>
        <v>00005039852305240000</v>
      </c>
      <c r="L453" s="107" t="s">
        <v>628</v>
      </c>
    </row>
    <row r="454" spans="1:12" ht="22.5" x14ac:dyDescent="0.2">
      <c r="A454" s="100" t="s">
        <v>196</v>
      </c>
      <c r="B454" s="101" t="s">
        <v>7</v>
      </c>
      <c r="C454" s="102" t="s">
        <v>98</v>
      </c>
      <c r="D454" s="124" t="s">
        <v>593</v>
      </c>
      <c r="E454" s="124" t="s">
        <v>626</v>
      </c>
      <c r="F454" s="124" t="s">
        <v>198</v>
      </c>
      <c r="G454" s="129" t="s">
        <v>98</v>
      </c>
      <c r="H454" s="97">
        <v>1065500</v>
      </c>
      <c r="I454" s="103">
        <v>1060404.99</v>
      </c>
      <c r="J454" s="104">
        <f t="shared" si="14"/>
        <v>5095.01</v>
      </c>
      <c r="K454" s="118" t="str">
        <f t="shared" si="15"/>
        <v>00005039852305244000</v>
      </c>
      <c r="L454" s="107" t="s">
        <v>629</v>
      </c>
    </row>
    <row r="455" spans="1:12" x14ac:dyDescent="0.2">
      <c r="A455" s="100" t="s">
        <v>139</v>
      </c>
      <c r="B455" s="101" t="s">
        <v>7</v>
      </c>
      <c r="C455" s="102" t="s">
        <v>98</v>
      </c>
      <c r="D455" s="124" t="s">
        <v>593</v>
      </c>
      <c r="E455" s="124" t="s">
        <v>626</v>
      </c>
      <c r="F455" s="124" t="s">
        <v>198</v>
      </c>
      <c r="G455" s="129" t="s">
        <v>7</v>
      </c>
      <c r="H455" s="97">
        <v>1060100</v>
      </c>
      <c r="I455" s="103">
        <v>1055093.47</v>
      </c>
      <c r="J455" s="104">
        <f t="shared" si="14"/>
        <v>5006.53</v>
      </c>
      <c r="K455" s="118" t="str">
        <f t="shared" si="15"/>
        <v>00005039852305244200</v>
      </c>
      <c r="L455" s="107" t="s">
        <v>630</v>
      </c>
    </row>
    <row r="456" spans="1:12" x14ac:dyDescent="0.2">
      <c r="A456" s="100" t="s">
        <v>173</v>
      </c>
      <c r="B456" s="101" t="s">
        <v>7</v>
      </c>
      <c r="C456" s="102" t="s">
        <v>98</v>
      </c>
      <c r="D456" s="124" t="s">
        <v>593</v>
      </c>
      <c r="E456" s="124" t="s">
        <v>626</v>
      </c>
      <c r="F456" s="124" t="s">
        <v>198</v>
      </c>
      <c r="G456" s="129" t="s">
        <v>174</v>
      </c>
      <c r="H456" s="97">
        <v>1060100</v>
      </c>
      <c r="I456" s="103">
        <v>1055093.47</v>
      </c>
      <c r="J456" s="104">
        <f t="shared" si="14"/>
        <v>5006.53</v>
      </c>
      <c r="K456" s="118" t="str">
        <f t="shared" si="15"/>
        <v>00005039852305244220</v>
      </c>
      <c r="L456" s="107" t="s">
        <v>631</v>
      </c>
    </row>
    <row r="457" spans="1:12" s="84" customFormat="1" x14ac:dyDescent="0.2">
      <c r="A457" s="79" t="s">
        <v>201</v>
      </c>
      <c r="B457" s="78" t="s">
        <v>7</v>
      </c>
      <c r="C457" s="121" t="s">
        <v>98</v>
      </c>
      <c r="D457" s="125" t="s">
        <v>593</v>
      </c>
      <c r="E457" s="125" t="s">
        <v>626</v>
      </c>
      <c r="F457" s="125" t="s">
        <v>198</v>
      </c>
      <c r="G457" s="122" t="s">
        <v>202</v>
      </c>
      <c r="H457" s="80">
        <v>1044000</v>
      </c>
      <c r="I457" s="81">
        <v>1038999.12</v>
      </c>
      <c r="J457" s="82">
        <f t="shared" si="14"/>
        <v>5000.88</v>
      </c>
      <c r="K457" s="118" t="str">
        <f t="shared" si="15"/>
        <v>00005039852305244223</v>
      </c>
      <c r="L457" s="83" t="str">
        <f>C457 &amp; D457 &amp;E457 &amp; F457 &amp; G457</f>
        <v>00005039852305244223</v>
      </c>
    </row>
    <row r="458" spans="1:12" s="84" customFormat="1" x14ac:dyDescent="0.2">
      <c r="A458" s="79" t="s">
        <v>176</v>
      </c>
      <c r="B458" s="78" t="s">
        <v>7</v>
      </c>
      <c r="C458" s="121" t="s">
        <v>98</v>
      </c>
      <c r="D458" s="125" t="s">
        <v>593</v>
      </c>
      <c r="E458" s="125" t="s">
        <v>626</v>
      </c>
      <c r="F458" s="125" t="s">
        <v>198</v>
      </c>
      <c r="G458" s="122" t="s">
        <v>177</v>
      </c>
      <c r="H458" s="80">
        <v>16100</v>
      </c>
      <c r="I458" s="81">
        <v>16094.35</v>
      </c>
      <c r="J458" s="82">
        <f t="shared" si="14"/>
        <v>5.65</v>
      </c>
      <c r="K458" s="118" t="str">
        <f t="shared" si="15"/>
        <v>00005039852305244226</v>
      </c>
      <c r="L458" s="83" t="str">
        <f>C458 &amp; D458 &amp;E458 &amp; F458 &amp; G458</f>
        <v>00005039852305244226</v>
      </c>
    </row>
    <row r="459" spans="1:12" x14ac:dyDescent="0.2">
      <c r="A459" s="100" t="s">
        <v>205</v>
      </c>
      <c r="B459" s="101" t="s">
        <v>7</v>
      </c>
      <c r="C459" s="102" t="s">
        <v>98</v>
      </c>
      <c r="D459" s="124" t="s">
        <v>593</v>
      </c>
      <c r="E459" s="124" t="s">
        <v>626</v>
      </c>
      <c r="F459" s="124" t="s">
        <v>198</v>
      </c>
      <c r="G459" s="129" t="s">
        <v>206</v>
      </c>
      <c r="H459" s="97">
        <v>5400</v>
      </c>
      <c r="I459" s="103">
        <v>5311.52</v>
      </c>
      <c r="J459" s="104">
        <f t="shared" si="14"/>
        <v>88.48</v>
      </c>
      <c r="K459" s="118" t="str">
        <f t="shared" si="15"/>
        <v>00005039852305244300</v>
      </c>
      <c r="L459" s="107" t="s">
        <v>632</v>
      </c>
    </row>
    <row r="460" spans="1:12" s="84" customFormat="1" x14ac:dyDescent="0.2">
      <c r="A460" s="79" t="s">
        <v>208</v>
      </c>
      <c r="B460" s="78" t="s">
        <v>7</v>
      </c>
      <c r="C460" s="121" t="s">
        <v>98</v>
      </c>
      <c r="D460" s="125" t="s">
        <v>593</v>
      </c>
      <c r="E460" s="125" t="s">
        <v>626</v>
      </c>
      <c r="F460" s="125" t="s">
        <v>198</v>
      </c>
      <c r="G460" s="122" t="s">
        <v>209</v>
      </c>
      <c r="H460" s="80">
        <v>5400</v>
      </c>
      <c r="I460" s="81">
        <v>5311.52</v>
      </c>
      <c r="J460" s="82">
        <f t="shared" si="14"/>
        <v>88.48</v>
      </c>
      <c r="K460" s="118" t="str">
        <f t="shared" si="15"/>
        <v>00005039852305244340</v>
      </c>
      <c r="L460" s="83" t="str">
        <f>C460 &amp; D460 &amp;E460 &amp; F460 &amp; G460</f>
        <v>00005039852305244340</v>
      </c>
    </row>
    <row r="461" spans="1:12" x14ac:dyDescent="0.2">
      <c r="A461" s="100" t="s">
        <v>210</v>
      </c>
      <c r="B461" s="101" t="s">
        <v>7</v>
      </c>
      <c r="C461" s="102" t="s">
        <v>98</v>
      </c>
      <c r="D461" s="124" t="s">
        <v>593</v>
      </c>
      <c r="E461" s="124" t="s">
        <v>626</v>
      </c>
      <c r="F461" s="124" t="s">
        <v>212</v>
      </c>
      <c r="G461" s="129" t="s">
        <v>98</v>
      </c>
      <c r="H461" s="97">
        <v>8254</v>
      </c>
      <c r="I461" s="103">
        <v>8253.4699999999993</v>
      </c>
      <c r="J461" s="104">
        <f t="shared" si="14"/>
        <v>0.53</v>
      </c>
      <c r="K461" s="118" t="str">
        <f t="shared" si="15"/>
        <v>00005039852305800000</v>
      </c>
      <c r="L461" s="107" t="s">
        <v>633</v>
      </c>
    </row>
    <row r="462" spans="1:12" x14ac:dyDescent="0.2">
      <c r="A462" s="100" t="s">
        <v>213</v>
      </c>
      <c r="B462" s="101" t="s">
        <v>7</v>
      </c>
      <c r="C462" s="102" t="s">
        <v>98</v>
      </c>
      <c r="D462" s="124" t="s">
        <v>593</v>
      </c>
      <c r="E462" s="124" t="s">
        <v>626</v>
      </c>
      <c r="F462" s="124" t="s">
        <v>215</v>
      </c>
      <c r="G462" s="129" t="s">
        <v>98</v>
      </c>
      <c r="H462" s="97">
        <v>8254</v>
      </c>
      <c r="I462" s="103">
        <v>8253.4699999999993</v>
      </c>
      <c r="J462" s="104">
        <f t="shared" si="14"/>
        <v>0.53</v>
      </c>
      <c r="K462" s="118" t="str">
        <f t="shared" si="15"/>
        <v>00005039852305850000</v>
      </c>
      <c r="L462" s="107" t="s">
        <v>634</v>
      </c>
    </row>
    <row r="463" spans="1:12" x14ac:dyDescent="0.2">
      <c r="A463" s="100" t="s">
        <v>216</v>
      </c>
      <c r="B463" s="101" t="s">
        <v>7</v>
      </c>
      <c r="C463" s="102" t="s">
        <v>98</v>
      </c>
      <c r="D463" s="124" t="s">
        <v>593</v>
      </c>
      <c r="E463" s="124" t="s">
        <v>626</v>
      </c>
      <c r="F463" s="124" t="s">
        <v>218</v>
      </c>
      <c r="G463" s="129" t="s">
        <v>98</v>
      </c>
      <c r="H463" s="97">
        <v>8254</v>
      </c>
      <c r="I463" s="103">
        <v>8253.4699999999993</v>
      </c>
      <c r="J463" s="104">
        <f t="shared" si="14"/>
        <v>0.53</v>
      </c>
      <c r="K463" s="118" t="str">
        <f t="shared" si="15"/>
        <v>00005039852305852000</v>
      </c>
      <c r="L463" s="107" t="s">
        <v>635</v>
      </c>
    </row>
    <row r="464" spans="1:12" x14ac:dyDescent="0.2">
      <c r="A464" s="100" t="s">
        <v>139</v>
      </c>
      <c r="B464" s="101" t="s">
        <v>7</v>
      </c>
      <c r="C464" s="102" t="s">
        <v>98</v>
      </c>
      <c r="D464" s="124" t="s">
        <v>593</v>
      </c>
      <c r="E464" s="124" t="s">
        <v>626</v>
      </c>
      <c r="F464" s="124" t="s">
        <v>218</v>
      </c>
      <c r="G464" s="129" t="s">
        <v>7</v>
      </c>
      <c r="H464" s="97">
        <v>8254</v>
      </c>
      <c r="I464" s="103">
        <v>8253.4699999999993</v>
      </c>
      <c r="J464" s="104">
        <f t="shared" si="14"/>
        <v>0.53</v>
      </c>
      <c r="K464" s="118" t="str">
        <f t="shared" si="15"/>
        <v>00005039852305852200</v>
      </c>
      <c r="L464" s="107" t="s">
        <v>636</v>
      </c>
    </row>
    <row r="465" spans="1:12" s="84" customFormat="1" x14ac:dyDescent="0.2">
      <c r="A465" s="79" t="s">
        <v>220</v>
      </c>
      <c r="B465" s="78" t="s">
        <v>7</v>
      </c>
      <c r="C465" s="121" t="s">
        <v>98</v>
      </c>
      <c r="D465" s="125" t="s">
        <v>593</v>
      </c>
      <c r="E465" s="125" t="s">
        <v>626</v>
      </c>
      <c r="F465" s="125" t="s">
        <v>218</v>
      </c>
      <c r="G465" s="122" t="s">
        <v>221</v>
      </c>
      <c r="H465" s="80">
        <v>8254</v>
      </c>
      <c r="I465" s="81">
        <v>8253.4699999999993</v>
      </c>
      <c r="J465" s="82">
        <f t="shared" si="14"/>
        <v>0.53</v>
      </c>
      <c r="K465" s="118" t="str">
        <f t="shared" si="15"/>
        <v>00005039852305852290</v>
      </c>
      <c r="L465" s="83" t="str">
        <f>C465 &amp; D465 &amp;E465 &amp; F465 &amp; G465</f>
        <v>00005039852305852290</v>
      </c>
    </row>
    <row r="466" spans="1:12" x14ac:dyDescent="0.2">
      <c r="A466" s="100" t="s">
        <v>637</v>
      </c>
      <c r="B466" s="101" t="s">
        <v>7</v>
      </c>
      <c r="C466" s="102" t="s">
        <v>98</v>
      </c>
      <c r="D466" s="124" t="s">
        <v>593</v>
      </c>
      <c r="E466" s="124" t="s">
        <v>639</v>
      </c>
      <c r="F466" s="124" t="s">
        <v>98</v>
      </c>
      <c r="G466" s="129" t="s">
        <v>98</v>
      </c>
      <c r="H466" s="97">
        <v>1363076</v>
      </c>
      <c r="I466" s="103">
        <v>1357994.3</v>
      </c>
      <c r="J466" s="104">
        <f t="shared" si="14"/>
        <v>5081.7</v>
      </c>
      <c r="K466" s="118" t="str">
        <f t="shared" si="15"/>
        <v>00005039862306000000</v>
      </c>
      <c r="L466" s="107" t="s">
        <v>638</v>
      </c>
    </row>
    <row r="467" spans="1:12" ht="22.5" x14ac:dyDescent="0.2">
      <c r="A467" s="100" t="s">
        <v>164</v>
      </c>
      <c r="B467" s="101" t="s">
        <v>7</v>
      </c>
      <c r="C467" s="102" t="s">
        <v>98</v>
      </c>
      <c r="D467" s="124" t="s">
        <v>593</v>
      </c>
      <c r="E467" s="124" t="s">
        <v>639</v>
      </c>
      <c r="F467" s="124" t="s">
        <v>7</v>
      </c>
      <c r="G467" s="129" t="s">
        <v>98</v>
      </c>
      <c r="H467" s="97">
        <v>1363076</v>
      </c>
      <c r="I467" s="103">
        <v>1357994.3</v>
      </c>
      <c r="J467" s="104">
        <f t="shared" si="14"/>
        <v>5081.7</v>
      </c>
      <c r="K467" s="118" t="str">
        <f t="shared" si="15"/>
        <v>00005039862306200000</v>
      </c>
      <c r="L467" s="107" t="s">
        <v>640</v>
      </c>
    </row>
    <row r="468" spans="1:12" ht="22.5" x14ac:dyDescent="0.2">
      <c r="A468" s="100" t="s">
        <v>166</v>
      </c>
      <c r="B468" s="101" t="s">
        <v>7</v>
      </c>
      <c r="C468" s="102" t="s">
        <v>98</v>
      </c>
      <c r="D468" s="124" t="s">
        <v>593</v>
      </c>
      <c r="E468" s="124" t="s">
        <v>639</v>
      </c>
      <c r="F468" s="124" t="s">
        <v>168</v>
      </c>
      <c r="G468" s="129" t="s">
        <v>98</v>
      </c>
      <c r="H468" s="97">
        <v>1363076</v>
      </c>
      <c r="I468" s="103">
        <v>1357994.3</v>
      </c>
      <c r="J468" s="104">
        <f t="shared" si="14"/>
        <v>5081.7</v>
      </c>
      <c r="K468" s="118" t="str">
        <f t="shared" si="15"/>
        <v>00005039862306240000</v>
      </c>
      <c r="L468" s="107" t="s">
        <v>641</v>
      </c>
    </row>
    <row r="469" spans="1:12" ht="22.5" x14ac:dyDescent="0.2">
      <c r="A469" s="100" t="s">
        <v>196</v>
      </c>
      <c r="B469" s="101" t="s">
        <v>7</v>
      </c>
      <c r="C469" s="102" t="s">
        <v>98</v>
      </c>
      <c r="D469" s="124" t="s">
        <v>593</v>
      </c>
      <c r="E469" s="124" t="s">
        <v>639</v>
      </c>
      <c r="F469" s="124" t="s">
        <v>198</v>
      </c>
      <c r="G469" s="129" t="s">
        <v>98</v>
      </c>
      <c r="H469" s="97">
        <v>1363076</v>
      </c>
      <c r="I469" s="103">
        <v>1357994.3</v>
      </c>
      <c r="J469" s="104">
        <f t="shared" si="14"/>
        <v>5081.7</v>
      </c>
      <c r="K469" s="118" t="str">
        <f t="shared" si="15"/>
        <v>00005039862306244000</v>
      </c>
      <c r="L469" s="107" t="s">
        <v>642</v>
      </c>
    </row>
    <row r="470" spans="1:12" x14ac:dyDescent="0.2">
      <c r="A470" s="100" t="s">
        <v>139</v>
      </c>
      <c r="B470" s="101" t="s">
        <v>7</v>
      </c>
      <c r="C470" s="102" t="s">
        <v>98</v>
      </c>
      <c r="D470" s="124" t="s">
        <v>593</v>
      </c>
      <c r="E470" s="124" t="s">
        <v>639</v>
      </c>
      <c r="F470" s="124" t="s">
        <v>198</v>
      </c>
      <c r="G470" s="129" t="s">
        <v>7</v>
      </c>
      <c r="H470" s="97">
        <v>1342776</v>
      </c>
      <c r="I470" s="103">
        <v>1337711.42</v>
      </c>
      <c r="J470" s="104">
        <f t="shared" si="14"/>
        <v>5064.58</v>
      </c>
      <c r="K470" s="118" t="str">
        <f t="shared" si="15"/>
        <v>00005039862306244200</v>
      </c>
      <c r="L470" s="107" t="s">
        <v>643</v>
      </c>
    </row>
    <row r="471" spans="1:12" x14ac:dyDescent="0.2">
      <c r="A471" s="100" t="s">
        <v>173</v>
      </c>
      <c r="B471" s="101" t="s">
        <v>7</v>
      </c>
      <c r="C471" s="102" t="s">
        <v>98</v>
      </c>
      <c r="D471" s="124" t="s">
        <v>593</v>
      </c>
      <c r="E471" s="124" t="s">
        <v>639</v>
      </c>
      <c r="F471" s="124" t="s">
        <v>198</v>
      </c>
      <c r="G471" s="129" t="s">
        <v>174</v>
      </c>
      <c r="H471" s="97">
        <v>1342776</v>
      </c>
      <c r="I471" s="103">
        <v>1337711.42</v>
      </c>
      <c r="J471" s="104">
        <f t="shared" si="14"/>
        <v>5064.58</v>
      </c>
      <c r="K471" s="118" t="str">
        <f t="shared" si="15"/>
        <v>00005039862306244220</v>
      </c>
      <c r="L471" s="107" t="s">
        <v>644</v>
      </c>
    </row>
    <row r="472" spans="1:12" s="84" customFormat="1" x14ac:dyDescent="0.2">
      <c r="A472" s="79" t="s">
        <v>203</v>
      </c>
      <c r="B472" s="78" t="s">
        <v>7</v>
      </c>
      <c r="C472" s="121" t="s">
        <v>98</v>
      </c>
      <c r="D472" s="125" t="s">
        <v>593</v>
      </c>
      <c r="E472" s="125" t="s">
        <v>639</v>
      </c>
      <c r="F472" s="125" t="s">
        <v>198</v>
      </c>
      <c r="G472" s="122" t="s">
        <v>204</v>
      </c>
      <c r="H472" s="80">
        <v>1144526</v>
      </c>
      <c r="I472" s="81">
        <v>1139511.3500000001</v>
      </c>
      <c r="J472" s="82">
        <f t="shared" si="14"/>
        <v>5014.6499999999996</v>
      </c>
      <c r="K472" s="118" t="str">
        <f t="shared" si="15"/>
        <v>00005039862306244225</v>
      </c>
      <c r="L472" s="83" t="str">
        <f>C472 &amp; D472 &amp;E472 &amp; F472 &amp; G472</f>
        <v>00005039862306244225</v>
      </c>
    </row>
    <row r="473" spans="1:12" s="84" customFormat="1" x14ac:dyDescent="0.2">
      <c r="A473" s="79" t="s">
        <v>176</v>
      </c>
      <c r="B473" s="78" t="s">
        <v>7</v>
      </c>
      <c r="C473" s="121" t="s">
        <v>98</v>
      </c>
      <c r="D473" s="125" t="s">
        <v>593</v>
      </c>
      <c r="E473" s="125" t="s">
        <v>639</v>
      </c>
      <c r="F473" s="125" t="s">
        <v>198</v>
      </c>
      <c r="G473" s="122" t="s">
        <v>177</v>
      </c>
      <c r="H473" s="80">
        <v>198250</v>
      </c>
      <c r="I473" s="81">
        <v>198200.07</v>
      </c>
      <c r="J473" s="82">
        <f t="shared" si="14"/>
        <v>49.93</v>
      </c>
      <c r="K473" s="118" t="str">
        <f t="shared" si="15"/>
        <v>00005039862306244226</v>
      </c>
      <c r="L473" s="83" t="str">
        <f>C473 &amp; D473 &amp;E473 &amp; F473 &amp; G473</f>
        <v>00005039862306244226</v>
      </c>
    </row>
    <row r="474" spans="1:12" x14ac:dyDescent="0.2">
      <c r="A474" s="100" t="s">
        <v>205</v>
      </c>
      <c r="B474" s="101" t="s">
        <v>7</v>
      </c>
      <c r="C474" s="102" t="s">
        <v>98</v>
      </c>
      <c r="D474" s="124" t="s">
        <v>593</v>
      </c>
      <c r="E474" s="124" t="s">
        <v>639</v>
      </c>
      <c r="F474" s="124" t="s">
        <v>198</v>
      </c>
      <c r="G474" s="129" t="s">
        <v>206</v>
      </c>
      <c r="H474" s="97">
        <v>20300</v>
      </c>
      <c r="I474" s="103">
        <v>20282.88</v>
      </c>
      <c r="J474" s="104">
        <f t="shared" si="14"/>
        <v>17.12</v>
      </c>
      <c r="K474" s="118" t="str">
        <f t="shared" si="15"/>
        <v>00005039862306244300</v>
      </c>
      <c r="L474" s="107" t="s">
        <v>645</v>
      </c>
    </row>
    <row r="475" spans="1:12" s="84" customFormat="1" x14ac:dyDescent="0.2">
      <c r="A475" s="79" t="s">
        <v>208</v>
      </c>
      <c r="B475" s="78" t="s">
        <v>7</v>
      </c>
      <c r="C475" s="121" t="s">
        <v>98</v>
      </c>
      <c r="D475" s="125" t="s">
        <v>593</v>
      </c>
      <c r="E475" s="125" t="s">
        <v>639</v>
      </c>
      <c r="F475" s="125" t="s">
        <v>198</v>
      </c>
      <c r="G475" s="122" t="s">
        <v>209</v>
      </c>
      <c r="H475" s="80">
        <v>20300</v>
      </c>
      <c r="I475" s="81">
        <v>20282.88</v>
      </c>
      <c r="J475" s="82">
        <f t="shared" ref="J475:J538" si="16">H475-I475</f>
        <v>17.12</v>
      </c>
      <c r="K475" s="118" t="str">
        <f t="shared" ref="K475:K520" si="17">C475 &amp; D475 &amp;E475 &amp; F475 &amp; G475</f>
        <v>00005039862306244340</v>
      </c>
      <c r="L475" s="83" t="str">
        <f>C475 &amp; D475 &amp;E475 &amp; F475 &amp; G475</f>
        <v>00005039862306244340</v>
      </c>
    </row>
    <row r="476" spans="1:12" x14ac:dyDescent="0.2">
      <c r="A476" s="100" t="s">
        <v>646</v>
      </c>
      <c r="B476" s="101" t="s">
        <v>7</v>
      </c>
      <c r="C476" s="102" t="s">
        <v>98</v>
      </c>
      <c r="D476" s="124" t="s">
        <v>593</v>
      </c>
      <c r="E476" s="124" t="s">
        <v>648</v>
      </c>
      <c r="F476" s="124" t="s">
        <v>98</v>
      </c>
      <c r="G476" s="129" t="s">
        <v>98</v>
      </c>
      <c r="H476" s="97">
        <v>283800</v>
      </c>
      <c r="I476" s="103">
        <v>273754.83</v>
      </c>
      <c r="J476" s="104">
        <f t="shared" si="16"/>
        <v>10045.17</v>
      </c>
      <c r="K476" s="118" t="str">
        <f t="shared" si="17"/>
        <v>00005039872307000000</v>
      </c>
      <c r="L476" s="107" t="s">
        <v>647</v>
      </c>
    </row>
    <row r="477" spans="1:12" ht="22.5" x14ac:dyDescent="0.2">
      <c r="A477" s="100" t="s">
        <v>164</v>
      </c>
      <c r="B477" s="101" t="s">
        <v>7</v>
      </c>
      <c r="C477" s="102" t="s">
        <v>98</v>
      </c>
      <c r="D477" s="124" t="s">
        <v>593</v>
      </c>
      <c r="E477" s="124" t="s">
        <v>648</v>
      </c>
      <c r="F477" s="124" t="s">
        <v>7</v>
      </c>
      <c r="G477" s="129" t="s">
        <v>98</v>
      </c>
      <c r="H477" s="97">
        <v>283800</v>
      </c>
      <c r="I477" s="103">
        <v>273754.83</v>
      </c>
      <c r="J477" s="104">
        <f t="shared" si="16"/>
        <v>10045.17</v>
      </c>
      <c r="K477" s="118" t="str">
        <f t="shared" si="17"/>
        <v>00005039872307200000</v>
      </c>
      <c r="L477" s="107" t="s">
        <v>649</v>
      </c>
    </row>
    <row r="478" spans="1:12" ht="22.5" x14ac:dyDescent="0.2">
      <c r="A478" s="100" t="s">
        <v>166</v>
      </c>
      <c r="B478" s="101" t="s">
        <v>7</v>
      </c>
      <c r="C478" s="102" t="s">
        <v>98</v>
      </c>
      <c r="D478" s="124" t="s">
        <v>593</v>
      </c>
      <c r="E478" s="124" t="s">
        <v>648</v>
      </c>
      <c r="F478" s="124" t="s">
        <v>168</v>
      </c>
      <c r="G478" s="129" t="s">
        <v>98</v>
      </c>
      <c r="H478" s="97">
        <v>283800</v>
      </c>
      <c r="I478" s="103">
        <v>273754.83</v>
      </c>
      <c r="J478" s="104">
        <f t="shared" si="16"/>
        <v>10045.17</v>
      </c>
      <c r="K478" s="118" t="str">
        <f t="shared" si="17"/>
        <v>00005039872307240000</v>
      </c>
      <c r="L478" s="107" t="s">
        <v>650</v>
      </c>
    </row>
    <row r="479" spans="1:12" ht="22.5" x14ac:dyDescent="0.2">
      <c r="A479" s="100" t="s">
        <v>196</v>
      </c>
      <c r="B479" s="101" t="s">
        <v>7</v>
      </c>
      <c r="C479" s="102" t="s">
        <v>98</v>
      </c>
      <c r="D479" s="124" t="s">
        <v>593</v>
      </c>
      <c r="E479" s="124" t="s">
        <v>648</v>
      </c>
      <c r="F479" s="124" t="s">
        <v>198</v>
      </c>
      <c r="G479" s="129" t="s">
        <v>98</v>
      </c>
      <c r="H479" s="97">
        <v>283800</v>
      </c>
      <c r="I479" s="103">
        <v>273754.83</v>
      </c>
      <c r="J479" s="104">
        <f t="shared" si="16"/>
        <v>10045.17</v>
      </c>
      <c r="K479" s="118" t="str">
        <f t="shared" si="17"/>
        <v>00005039872307244000</v>
      </c>
      <c r="L479" s="107" t="s">
        <v>651</v>
      </c>
    </row>
    <row r="480" spans="1:12" x14ac:dyDescent="0.2">
      <c r="A480" s="100" t="s">
        <v>139</v>
      </c>
      <c r="B480" s="101" t="s">
        <v>7</v>
      </c>
      <c r="C480" s="102" t="s">
        <v>98</v>
      </c>
      <c r="D480" s="124" t="s">
        <v>593</v>
      </c>
      <c r="E480" s="124" t="s">
        <v>648</v>
      </c>
      <c r="F480" s="124" t="s">
        <v>198</v>
      </c>
      <c r="G480" s="129" t="s">
        <v>7</v>
      </c>
      <c r="H480" s="97">
        <v>271700</v>
      </c>
      <c r="I480" s="103">
        <v>261696.83</v>
      </c>
      <c r="J480" s="104">
        <f t="shared" si="16"/>
        <v>10003.17</v>
      </c>
      <c r="K480" s="118" t="str">
        <f t="shared" si="17"/>
        <v>00005039872307244200</v>
      </c>
      <c r="L480" s="107" t="s">
        <v>652</v>
      </c>
    </row>
    <row r="481" spans="1:12" x14ac:dyDescent="0.2">
      <c r="A481" s="100" t="s">
        <v>173</v>
      </c>
      <c r="B481" s="101" t="s">
        <v>7</v>
      </c>
      <c r="C481" s="102" t="s">
        <v>98</v>
      </c>
      <c r="D481" s="124" t="s">
        <v>593</v>
      </c>
      <c r="E481" s="124" t="s">
        <v>648</v>
      </c>
      <c r="F481" s="124" t="s">
        <v>198</v>
      </c>
      <c r="G481" s="129" t="s">
        <v>174</v>
      </c>
      <c r="H481" s="97">
        <v>271700</v>
      </c>
      <c r="I481" s="103">
        <v>261696.83</v>
      </c>
      <c r="J481" s="104">
        <f t="shared" si="16"/>
        <v>10003.17</v>
      </c>
      <c r="K481" s="118" t="str">
        <f t="shared" si="17"/>
        <v>00005039872307244220</v>
      </c>
      <c r="L481" s="107" t="s">
        <v>653</v>
      </c>
    </row>
    <row r="482" spans="1:12" s="84" customFormat="1" x14ac:dyDescent="0.2">
      <c r="A482" s="79" t="s">
        <v>203</v>
      </c>
      <c r="B482" s="78" t="s">
        <v>7</v>
      </c>
      <c r="C482" s="121" t="s">
        <v>98</v>
      </c>
      <c r="D482" s="125" t="s">
        <v>593</v>
      </c>
      <c r="E482" s="125" t="s">
        <v>648</v>
      </c>
      <c r="F482" s="125" t="s">
        <v>198</v>
      </c>
      <c r="G482" s="122" t="s">
        <v>204</v>
      </c>
      <c r="H482" s="80">
        <v>271700</v>
      </c>
      <c r="I482" s="81">
        <v>261696.83</v>
      </c>
      <c r="J482" s="82">
        <f t="shared" si="16"/>
        <v>10003.17</v>
      </c>
      <c r="K482" s="118" t="str">
        <f t="shared" si="17"/>
        <v>00005039872307244225</v>
      </c>
      <c r="L482" s="83" t="str">
        <f>C482 &amp; D482 &amp;E482 &amp; F482 &amp; G482</f>
        <v>00005039872307244225</v>
      </c>
    </row>
    <row r="483" spans="1:12" x14ac:dyDescent="0.2">
      <c r="A483" s="100" t="s">
        <v>205</v>
      </c>
      <c r="B483" s="101" t="s">
        <v>7</v>
      </c>
      <c r="C483" s="102" t="s">
        <v>98</v>
      </c>
      <c r="D483" s="124" t="s">
        <v>593</v>
      </c>
      <c r="E483" s="124" t="s">
        <v>648</v>
      </c>
      <c r="F483" s="124" t="s">
        <v>198</v>
      </c>
      <c r="G483" s="129" t="s">
        <v>206</v>
      </c>
      <c r="H483" s="97">
        <v>12100</v>
      </c>
      <c r="I483" s="103">
        <v>12058</v>
      </c>
      <c r="J483" s="104">
        <f t="shared" si="16"/>
        <v>42</v>
      </c>
      <c r="K483" s="118" t="str">
        <f t="shared" si="17"/>
        <v>00005039872307244300</v>
      </c>
      <c r="L483" s="107" t="s">
        <v>654</v>
      </c>
    </row>
    <row r="484" spans="1:12" s="84" customFormat="1" x14ac:dyDescent="0.2">
      <c r="A484" s="79" t="s">
        <v>208</v>
      </c>
      <c r="B484" s="78" t="s">
        <v>7</v>
      </c>
      <c r="C484" s="121" t="s">
        <v>98</v>
      </c>
      <c r="D484" s="125" t="s">
        <v>593</v>
      </c>
      <c r="E484" s="125" t="s">
        <v>648</v>
      </c>
      <c r="F484" s="125" t="s">
        <v>198</v>
      </c>
      <c r="G484" s="122" t="s">
        <v>209</v>
      </c>
      <c r="H484" s="80">
        <v>12100</v>
      </c>
      <c r="I484" s="81">
        <v>12058</v>
      </c>
      <c r="J484" s="82">
        <f t="shared" si="16"/>
        <v>42</v>
      </c>
      <c r="K484" s="118" t="str">
        <f t="shared" si="17"/>
        <v>00005039872307244340</v>
      </c>
      <c r="L484" s="83" t="str">
        <f>C484 &amp; D484 &amp;E484 &amp; F484 &amp; G484</f>
        <v>00005039872307244340</v>
      </c>
    </row>
    <row r="485" spans="1:12" x14ac:dyDescent="0.2">
      <c r="A485" s="100" t="s">
        <v>655</v>
      </c>
      <c r="B485" s="101" t="s">
        <v>7</v>
      </c>
      <c r="C485" s="102" t="s">
        <v>98</v>
      </c>
      <c r="D485" s="124" t="s">
        <v>657</v>
      </c>
      <c r="E485" s="124" t="s">
        <v>122</v>
      </c>
      <c r="F485" s="124" t="s">
        <v>98</v>
      </c>
      <c r="G485" s="129" t="s">
        <v>98</v>
      </c>
      <c r="H485" s="97">
        <v>3000</v>
      </c>
      <c r="I485" s="103">
        <v>3000</v>
      </c>
      <c r="J485" s="104">
        <f t="shared" si="16"/>
        <v>0</v>
      </c>
      <c r="K485" s="118" t="str">
        <f t="shared" si="17"/>
        <v>00007000000000000000</v>
      </c>
      <c r="L485" s="107" t="s">
        <v>656</v>
      </c>
    </row>
    <row r="486" spans="1:12" x14ac:dyDescent="0.2">
      <c r="A486" s="100" t="s">
        <v>658</v>
      </c>
      <c r="B486" s="101" t="s">
        <v>7</v>
      </c>
      <c r="C486" s="102" t="s">
        <v>98</v>
      </c>
      <c r="D486" s="124" t="s">
        <v>660</v>
      </c>
      <c r="E486" s="124" t="s">
        <v>122</v>
      </c>
      <c r="F486" s="124" t="s">
        <v>98</v>
      </c>
      <c r="G486" s="129" t="s">
        <v>98</v>
      </c>
      <c r="H486" s="97">
        <v>3000</v>
      </c>
      <c r="I486" s="103">
        <v>3000</v>
      </c>
      <c r="J486" s="104">
        <f t="shared" si="16"/>
        <v>0</v>
      </c>
      <c r="K486" s="118" t="str">
        <f t="shared" si="17"/>
        <v>00007070000000000000</v>
      </c>
      <c r="L486" s="107" t="s">
        <v>659</v>
      </c>
    </row>
    <row r="487" spans="1:12" x14ac:dyDescent="0.2">
      <c r="A487" s="100" t="s">
        <v>248</v>
      </c>
      <c r="B487" s="101" t="s">
        <v>7</v>
      </c>
      <c r="C487" s="102" t="s">
        <v>98</v>
      </c>
      <c r="D487" s="124" t="s">
        <v>660</v>
      </c>
      <c r="E487" s="124" t="s">
        <v>250</v>
      </c>
      <c r="F487" s="124" t="s">
        <v>98</v>
      </c>
      <c r="G487" s="129" t="s">
        <v>98</v>
      </c>
      <c r="H487" s="97">
        <v>3000</v>
      </c>
      <c r="I487" s="103">
        <v>3000</v>
      </c>
      <c r="J487" s="104">
        <f t="shared" si="16"/>
        <v>0</v>
      </c>
      <c r="K487" s="118" t="str">
        <f t="shared" si="17"/>
        <v>00007079200000000000</v>
      </c>
      <c r="L487" s="107" t="s">
        <v>661</v>
      </c>
    </row>
    <row r="488" spans="1:12" ht="67.5" x14ac:dyDescent="0.2">
      <c r="A488" s="100" t="s">
        <v>662</v>
      </c>
      <c r="B488" s="101" t="s">
        <v>7</v>
      </c>
      <c r="C488" s="102" t="s">
        <v>98</v>
      </c>
      <c r="D488" s="124" t="s">
        <v>660</v>
      </c>
      <c r="E488" s="124" t="s">
        <v>664</v>
      </c>
      <c r="F488" s="124" t="s">
        <v>98</v>
      </c>
      <c r="G488" s="129" t="s">
        <v>98</v>
      </c>
      <c r="H488" s="97">
        <v>3000</v>
      </c>
      <c r="I488" s="103">
        <v>3000</v>
      </c>
      <c r="J488" s="104">
        <f t="shared" si="16"/>
        <v>0</v>
      </c>
      <c r="K488" s="118" t="str">
        <f t="shared" si="17"/>
        <v>00007079206003000000</v>
      </c>
      <c r="L488" s="107" t="s">
        <v>663</v>
      </c>
    </row>
    <row r="489" spans="1:12" x14ac:dyDescent="0.2">
      <c r="A489" s="100" t="s">
        <v>248</v>
      </c>
      <c r="B489" s="101" t="s">
        <v>7</v>
      </c>
      <c r="C489" s="102" t="s">
        <v>98</v>
      </c>
      <c r="D489" s="124" t="s">
        <v>660</v>
      </c>
      <c r="E489" s="124" t="s">
        <v>664</v>
      </c>
      <c r="F489" s="124" t="s">
        <v>8</v>
      </c>
      <c r="G489" s="129" t="s">
        <v>98</v>
      </c>
      <c r="H489" s="97">
        <v>3000</v>
      </c>
      <c r="I489" s="103">
        <v>3000</v>
      </c>
      <c r="J489" s="104">
        <f t="shared" si="16"/>
        <v>0</v>
      </c>
      <c r="K489" s="118" t="str">
        <f t="shared" si="17"/>
        <v>00007079206003500000</v>
      </c>
      <c r="L489" s="107" t="s">
        <v>665</v>
      </c>
    </row>
    <row r="490" spans="1:12" x14ac:dyDescent="0.2">
      <c r="A490" s="100" t="s">
        <v>255</v>
      </c>
      <c r="B490" s="101" t="s">
        <v>7</v>
      </c>
      <c r="C490" s="102" t="s">
        <v>98</v>
      </c>
      <c r="D490" s="124" t="s">
        <v>660</v>
      </c>
      <c r="E490" s="124" t="s">
        <v>664</v>
      </c>
      <c r="F490" s="124" t="s">
        <v>257</v>
      </c>
      <c r="G490" s="129" t="s">
        <v>98</v>
      </c>
      <c r="H490" s="97">
        <v>3000</v>
      </c>
      <c r="I490" s="103">
        <v>3000</v>
      </c>
      <c r="J490" s="104">
        <f t="shared" si="16"/>
        <v>0</v>
      </c>
      <c r="K490" s="118" t="str">
        <f t="shared" si="17"/>
        <v>00007079206003540000</v>
      </c>
      <c r="L490" s="107" t="s">
        <v>666</v>
      </c>
    </row>
    <row r="491" spans="1:12" x14ac:dyDescent="0.2">
      <c r="A491" s="100" t="s">
        <v>139</v>
      </c>
      <c r="B491" s="101" t="s">
        <v>7</v>
      </c>
      <c r="C491" s="102" t="s">
        <v>98</v>
      </c>
      <c r="D491" s="124" t="s">
        <v>660</v>
      </c>
      <c r="E491" s="124" t="s">
        <v>664</v>
      </c>
      <c r="F491" s="124" t="s">
        <v>257</v>
      </c>
      <c r="G491" s="129" t="s">
        <v>7</v>
      </c>
      <c r="H491" s="97">
        <v>3000</v>
      </c>
      <c r="I491" s="103">
        <v>3000</v>
      </c>
      <c r="J491" s="104">
        <f t="shared" si="16"/>
        <v>0</v>
      </c>
      <c r="K491" s="118" t="str">
        <f t="shared" si="17"/>
        <v>00007079206003540200</v>
      </c>
      <c r="L491" s="107" t="s">
        <v>667</v>
      </c>
    </row>
    <row r="492" spans="1:12" x14ac:dyDescent="0.2">
      <c r="A492" s="100" t="s">
        <v>259</v>
      </c>
      <c r="B492" s="101" t="s">
        <v>7</v>
      </c>
      <c r="C492" s="102" t="s">
        <v>98</v>
      </c>
      <c r="D492" s="124" t="s">
        <v>660</v>
      </c>
      <c r="E492" s="124" t="s">
        <v>664</v>
      </c>
      <c r="F492" s="124" t="s">
        <v>257</v>
      </c>
      <c r="G492" s="129" t="s">
        <v>260</v>
      </c>
      <c r="H492" s="97">
        <v>3000</v>
      </c>
      <c r="I492" s="103">
        <v>3000</v>
      </c>
      <c r="J492" s="104">
        <f t="shared" si="16"/>
        <v>0</v>
      </c>
      <c r="K492" s="118" t="str">
        <f t="shared" si="17"/>
        <v>00007079206003540250</v>
      </c>
      <c r="L492" s="107" t="s">
        <v>668</v>
      </c>
    </row>
    <row r="493" spans="1:12" s="84" customFormat="1" ht="22.5" x14ac:dyDescent="0.2">
      <c r="A493" s="79" t="s">
        <v>262</v>
      </c>
      <c r="B493" s="78" t="s">
        <v>7</v>
      </c>
      <c r="C493" s="121" t="s">
        <v>98</v>
      </c>
      <c r="D493" s="125" t="s">
        <v>660</v>
      </c>
      <c r="E493" s="125" t="s">
        <v>664</v>
      </c>
      <c r="F493" s="125" t="s">
        <v>257</v>
      </c>
      <c r="G493" s="122" t="s">
        <v>263</v>
      </c>
      <c r="H493" s="80">
        <v>3000</v>
      </c>
      <c r="I493" s="81">
        <v>3000</v>
      </c>
      <c r="J493" s="82">
        <f t="shared" si="16"/>
        <v>0</v>
      </c>
      <c r="K493" s="118" t="str">
        <f t="shared" si="17"/>
        <v>00007079206003540251</v>
      </c>
      <c r="L493" s="83" t="str">
        <f>C493 &amp; D493 &amp;E493 &amp; F493 &amp; G493</f>
        <v>00007079206003540251</v>
      </c>
    </row>
    <row r="494" spans="1:12" x14ac:dyDescent="0.2">
      <c r="A494" s="100" t="s">
        <v>669</v>
      </c>
      <c r="B494" s="101" t="s">
        <v>7</v>
      </c>
      <c r="C494" s="102" t="s">
        <v>98</v>
      </c>
      <c r="D494" s="124" t="s">
        <v>671</v>
      </c>
      <c r="E494" s="124" t="s">
        <v>122</v>
      </c>
      <c r="F494" s="124" t="s">
        <v>98</v>
      </c>
      <c r="G494" s="129" t="s">
        <v>98</v>
      </c>
      <c r="H494" s="97">
        <v>14000</v>
      </c>
      <c r="I494" s="103">
        <v>14000</v>
      </c>
      <c r="J494" s="104">
        <f t="shared" si="16"/>
        <v>0</v>
      </c>
      <c r="K494" s="118" t="str">
        <f t="shared" si="17"/>
        <v>00008000000000000000</v>
      </c>
      <c r="L494" s="107" t="s">
        <v>670</v>
      </c>
    </row>
    <row r="495" spans="1:12" x14ac:dyDescent="0.2">
      <c r="A495" s="100" t="s">
        <v>672</v>
      </c>
      <c r="B495" s="101" t="s">
        <v>7</v>
      </c>
      <c r="C495" s="102" t="s">
        <v>98</v>
      </c>
      <c r="D495" s="124" t="s">
        <v>674</v>
      </c>
      <c r="E495" s="124" t="s">
        <v>122</v>
      </c>
      <c r="F495" s="124" t="s">
        <v>98</v>
      </c>
      <c r="G495" s="129" t="s">
        <v>98</v>
      </c>
      <c r="H495" s="97">
        <v>14000</v>
      </c>
      <c r="I495" s="103">
        <v>14000</v>
      </c>
      <c r="J495" s="104">
        <f t="shared" si="16"/>
        <v>0</v>
      </c>
      <c r="K495" s="118" t="str">
        <f t="shared" si="17"/>
        <v>00008010000000000000</v>
      </c>
      <c r="L495" s="107" t="s">
        <v>673</v>
      </c>
    </row>
    <row r="496" spans="1:12" x14ac:dyDescent="0.2">
      <c r="A496" s="100" t="s">
        <v>248</v>
      </c>
      <c r="B496" s="101" t="s">
        <v>7</v>
      </c>
      <c r="C496" s="102" t="s">
        <v>98</v>
      </c>
      <c r="D496" s="124" t="s">
        <v>674</v>
      </c>
      <c r="E496" s="124" t="s">
        <v>250</v>
      </c>
      <c r="F496" s="124" t="s">
        <v>98</v>
      </c>
      <c r="G496" s="129" t="s">
        <v>98</v>
      </c>
      <c r="H496" s="97">
        <v>14000</v>
      </c>
      <c r="I496" s="103">
        <v>14000</v>
      </c>
      <c r="J496" s="104">
        <f t="shared" si="16"/>
        <v>0</v>
      </c>
      <c r="K496" s="118" t="str">
        <f t="shared" si="17"/>
        <v>00008019200000000000</v>
      </c>
      <c r="L496" s="107" t="s">
        <v>675</v>
      </c>
    </row>
    <row r="497" spans="1:12" ht="67.5" x14ac:dyDescent="0.2">
      <c r="A497" s="100" t="s">
        <v>676</v>
      </c>
      <c r="B497" s="101" t="s">
        <v>7</v>
      </c>
      <c r="C497" s="102" t="s">
        <v>98</v>
      </c>
      <c r="D497" s="124" t="s">
        <v>674</v>
      </c>
      <c r="E497" s="124" t="s">
        <v>678</v>
      </c>
      <c r="F497" s="124" t="s">
        <v>98</v>
      </c>
      <c r="G497" s="129" t="s">
        <v>98</v>
      </c>
      <c r="H497" s="97">
        <v>14000</v>
      </c>
      <c r="I497" s="103">
        <v>14000</v>
      </c>
      <c r="J497" s="104">
        <f t="shared" si="16"/>
        <v>0</v>
      </c>
      <c r="K497" s="118" t="str">
        <f t="shared" si="17"/>
        <v>00008019206006000000</v>
      </c>
      <c r="L497" s="107" t="s">
        <v>677</v>
      </c>
    </row>
    <row r="498" spans="1:12" x14ac:dyDescent="0.2">
      <c r="A498" s="100" t="s">
        <v>248</v>
      </c>
      <c r="B498" s="101" t="s">
        <v>7</v>
      </c>
      <c r="C498" s="102" t="s">
        <v>98</v>
      </c>
      <c r="D498" s="124" t="s">
        <v>674</v>
      </c>
      <c r="E498" s="124" t="s">
        <v>678</v>
      </c>
      <c r="F498" s="124" t="s">
        <v>8</v>
      </c>
      <c r="G498" s="129" t="s">
        <v>98</v>
      </c>
      <c r="H498" s="97">
        <v>14000</v>
      </c>
      <c r="I498" s="103">
        <v>14000</v>
      </c>
      <c r="J498" s="104">
        <f t="shared" si="16"/>
        <v>0</v>
      </c>
      <c r="K498" s="118" t="str">
        <f t="shared" si="17"/>
        <v>00008019206006500000</v>
      </c>
      <c r="L498" s="107" t="s">
        <v>679</v>
      </c>
    </row>
    <row r="499" spans="1:12" x14ac:dyDescent="0.2">
      <c r="A499" s="100" t="s">
        <v>255</v>
      </c>
      <c r="B499" s="101" t="s">
        <v>7</v>
      </c>
      <c r="C499" s="102" t="s">
        <v>98</v>
      </c>
      <c r="D499" s="124" t="s">
        <v>674</v>
      </c>
      <c r="E499" s="124" t="s">
        <v>678</v>
      </c>
      <c r="F499" s="124" t="s">
        <v>257</v>
      </c>
      <c r="G499" s="129" t="s">
        <v>98</v>
      </c>
      <c r="H499" s="97">
        <v>14000</v>
      </c>
      <c r="I499" s="103">
        <v>14000</v>
      </c>
      <c r="J499" s="104">
        <f t="shared" si="16"/>
        <v>0</v>
      </c>
      <c r="K499" s="118" t="str">
        <f t="shared" si="17"/>
        <v>00008019206006540000</v>
      </c>
      <c r="L499" s="107" t="s">
        <v>680</v>
      </c>
    </row>
    <row r="500" spans="1:12" x14ac:dyDescent="0.2">
      <c r="A500" s="100" t="s">
        <v>139</v>
      </c>
      <c r="B500" s="101" t="s">
        <v>7</v>
      </c>
      <c r="C500" s="102" t="s">
        <v>98</v>
      </c>
      <c r="D500" s="124" t="s">
        <v>674</v>
      </c>
      <c r="E500" s="124" t="s">
        <v>678</v>
      </c>
      <c r="F500" s="124" t="s">
        <v>257</v>
      </c>
      <c r="G500" s="129" t="s">
        <v>7</v>
      </c>
      <c r="H500" s="97">
        <v>14000</v>
      </c>
      <c r="I500" s="103">
        <v>14000</v>
      </c>
      <c r="J500" s="104">
        <f t="shared" si="16"/>
        <v>0</v>
      </c>
      <c r="K500" s="118" t="str">
        <f t="shared" si="17"/>
        <v>00008019206006540200</v>
      </c>
      <c r="L500" s="107" t="s">
        <v>681</v>
      </c>
    </row>
    <row r="501" spans="1:12" x14ac:dyDescent="0.2">
      <c r="A501" s="100" t="s">
        <v>259</v>
      </c>
      <c r="B501" s="101" t="s">
        <v>7</v>
      </c>
      <c r="C501" s="102" t="s">
        <v>98</v>
      </c>
      <c r="D501" s="124" t="s">
        <v>674</v>
      </c>
      <c r="E501" s="124" t="s">
        <v>678</v>
      </c>
      <c r="F501" s="124" t="s">
        <v>257</v>
      </c>
      <c r="G501" s="129" t="s">
        <v>260</v>
      </c>
      <c r="H501" s="97">
        <v>14000</v>
      </c>
      <c r="I501" s="103">
        <v>14000</v>
      </c>
      <c r="J501" s="104">
        <f t="shared" si="16"/>
        <v>0</v>
      </c>
      <c r="K501" s="118" t="str">
        <f t="shared" si="17"/>
        <v>00008019206006540250</v>
      </c>
      <c r="L501" s="107" t="s">
        <v>682</v>
      </c>
    </row>
    <row r="502" spans="1:12" s="84" customFormat="1" ht="22.5" x14ac:dyDescent="0.2">
      <c r="A502" s="79" t="s">
        <v>262</v>
      </c>
      <c r="B502" s="78" t="s">
        <v>7</v>
      </c>
      <c r="C502" s="121" t="s">
        <v>98</v>
      </c>
      <c r="D502" s="125" t="s">
        <v>674</v>
      </c>
      <c r="E502" s="125" t="s">
        <v>678</v>
      </c>
      <c r="F502" s="125" t="s">
        <v>257</v>
      </c>
      <c r="G502" s="122" t="s">
        <v>263</v>
      </c>
      <c r="H502" s="80">
        <v>14000</v>
      </c>
      <c r="I502" s="81">
        <v>14000</v>
      </c>
      <c r="J502" s="82">
        <f t="shared" si="16"/>
        <v>0</v>
      </c>
      <c r="K502" s="118" t="str">
        <f t="shared" si="17"/>
        <v>00008019206006540251</v>
      </c>
      <c r="L502" s="83" t="str">
        <f>C502 &amp; D502 &amp;E502 &amp; F502 &amp; G502</f>
        <v>00008019206006540251</v>
      </c>
    </row>
    <row r="503" spans="1:12" x14ac:dyDescent="0.2">
      <c r="A503" s="100" t="s">
        <v>683</v>
      </c>
      <c r="B503" s="101" t="s">
        <v>7</v>
      </c>
      <c r="C503" s="102" t="s">
        <v>98</v>
      </c>
      <c r="D503" s="124" t="s">
        <v>685</v>
      </c>
      <c r="E503" s="124" t="s">
        <v>122</v>
      </c>
      <c r="F503" s="124" t="s">
        <v>98</v>
      </c>
      <c r="G503" s="129" t="s">
        <v>98</v>
      </c>
      <c r="H503" s="97">
        <v>12000</v>
      </c>
      <c r="I503" s="103">
        <v>11998.81</v>
      </c>
      <c r="J503" s="104">
        <f t="shared" si="16"/>
        <v>1.19</v>
      </c>
      <c r="K503" s="118" t="str">
        <f t="shared" si="17"/>
        <v>00010000000000000000</v>
      </c>
      <c r="L503" s="107" t="s">
        <v>684</v>
      </c>
    </row>
    <row r="504" spans="1:12" x14ac:dyDescent="0.2">
      <c r="A504" s="100" t="s">
        <v>686</v>
      </c>
      <c r="B504" s="101" t="s">
        <v>7</v>
      </c>
      <c r="C504" s="102" t="s">
        <v>98</v>
      </c>
      <c r="D504" s="124" t="s">
        <v>688</v>
      </c>
      <c r="E504" s="124" t="s">
        <v>122</v>
      </c>
      <c r="F504" s="124" t="s">
        <v>98</v>
      </c>
      <c r="G504" s="129" t="s">
        <v>98</v>
      </c>
      <c r="H504" s="97">
        <v>12000</v>
      </c>
      <c r="I504" s="103">
        <v>11998.81</v>
      </c>
      <c r="J504" s="104">
        <f t="shared" si="16"/>
        <v>1.19</v>
      </c>
      <c r="K504" s="118" t="str">
        <f t="shared" si="17"/>
        <v>00010010000000000000</v>
      </c>
      <c r="L504" s="107" t="s">
        <v>687</v>
      </c>
    </row>
    <row r="505" spans="1:12" ht="22.5" x14ac:dyDescent="0.2">
      <c r="A505" s="100" t="s">
        <v>689</v>
      </c>
      <c r="B505" s="101" t="s">
        <v>7</v>
      </c>
      <c r="C505" s="102" t="s">
        <v>98</v>
      </c>
      <c r="D505" s="124" t="s">
        <v>688</v>
      </c>
      <c r="E505" s="124" t="s">
        <v>691</v>
      </c>
      <c r="F505" s="124" t="s">
        <v>98</v>
      </c>
      <c r="G505" s="129" t="s">
        <v>98</v>
      </c>
      <c r="H505" s="97">
        <v>12000</v>
      </c>
      <c r="I505" s="103">
        <v>11998.81</v>
      </c>
      <c r="J505" s="104">
        <f t="shared" si="16"/>
        <v>1.19</v>
      </c>
      <c r="K505" s="118" t="str">
        <f t="shared" si="17"/>
        <v>00010019902201000000</v>
      </c>
      <c r="L505" s="107" t="s">
        <v>690</v>
      </c>
    </row>
    <row r="506" spans="1:12" x14ac:dyDescent="0.2">
      <c r="A506" s="100" t="s">
        <v>692</v>
      </c>
      <c r="B506" s="101" t="s">
        <v>7</v>
      </c>
      <c r="C506" s="102" t="s">
        <v>98</v>
      </c>
      <c r="D506" s="124" t="s">
        <v>688</v>
      </c>
      <c r="E506" s="124" t="s">
        <v>691</v>
      </c>
      <c r="F506" s="124" t="s">
        <v>206</v>
      </c>
      <c r="G506" s="129" t="s">
        <v>98</v>
      </c>
      <c r="H506" s="97">
        <v>12000</v>
      </c>
      <c r="I506" s="103">
        <v>11998.81</v>
      </c>
      <c r="J506" s="104">
        <f t="shared" si="16"/>
        <v>1.19</v>
      </c>
      <c r="K506" s="118" t="str">
        <f t="shared" si="17"/>
        <v>00010019902201300000</v>
      </c>
      <c r="L506" s="107" t="s">
        <v>693</v>
      </c>
    </row>
    <row r="507" spans="1:12" x14ac:dyDescent="0.2">
      <c r="A507" s="100" t="s">
        <v>694</v>
      </c>
      <c r="B507" s="101" t="s">
        <v>7</v>
      </c>
      <c r="C507" s="102" t="s">
        <v>98</v>
      </c>
      <c r="D507" s="124" t="s">
        <v>688</v>
      </c>
      <c r="E507" s="124" t="s">
        <v>691</v>
      </c>
      <c r="F507" s="124" t="s">
        <v>453</v>
      </c>
      <c r="G507" s="129" t="s">
        <v>98</v>
      </c>
      <c r="H507" s="97">
        <v>12000</v>
      </c>
      <c r="I507" s="103">
        <v>11998.81</v>
      </c>
      <c r="J507" s="104">
        <f t="shared" si="16"/>
        <v>1.19</v>
      </c>
      <c r="K507" s="118" t="str">
        <f t="shared" si="17"/>
        <v>00010019902201310000</v>
      </c>
      <c r="L507" s="107" t="s">
        <v>695</v>
      </c>
    </row>
    <row r="508" spans="1:12" x14ac:dyDescent="0.2">
      <c r="A508" s="100" t="s">
        <v>696</v>
      </c>
      <c r="B508" s="101" t="s">
        <v>7</v>
      </c>
      <c r="C508" s="102" t="s">
        <v>98</v>
      </c>
      <c r="D508" s="124" t="s">
        <v>688</v>
      </c>
      <c r="E508" s="124" t="s">
        <v>691</v>
      </c>
      <c r="F508" s="124" t="s">
        <v>698</v>
      </c>
      <c r="G508" s="129" t="s">
        <v>98</v>
      </c>
      <c r="H508" s="97">
        <v>12000</v>
      </c>
      <c r="I508" s="103">
        <v>11998.81</v>
      </c>
      <c r="J508" s="104">
        <f t="shared" si="16"/>
        <v>1.19</v>
      </c>
      <c r="K508" s="118" t="str">
        <f t="shared" si="17"/>
        <v>00010019902201312000</v>
      </c>
      <c r="L508" s="107" t="s">
        <v>697</v>
      </c>
    </row>
    <row r="509" spans="1:12" x14ac:dyDescent="0.2">
      <c r="A509" s="100" t="s">
        <v>139</v>
      </c>
      <c r="B509" s="101" t="s">
        <v>7</v>
      </c>
      <c r="C509" s="102" t="s">
        <v>98</v>
      </c>
      <c r="D509" s="124" t="s">
        <v>688</v>
      </c>
      <c r="E509" s="124" t="s">
        <v>691</v>
      </c>
      <c r="F509" s="124" t="s">
        <v>698</v>
      </c>
      <c r="G509" s="129" t="s">
        <v>7</v>
      </c>
      <c r="H509" s="97">
        <v>12000</v>
      </c>
      <c r="I509" s="103">
        <v>11998.81</v>
      </c>
      <c r="J509" s="104">
        <f t="shared" si="16"/>
        <v>1.19</v>
      </c>
      <c r="K509" s="118" t="str">
        <f t="shared" si="17"/>
        <v>00010019902201312200</v>
      </c>
      <c r="L509" s="107" t="s">
        <v>699</v>
      </c>
    </row>
    <row r="510" spans="1:12" x14ac:dyDescent="0.2">
      <c r="A510" s="100" t="s">
        <v>700</v>
      </c>
      <c r="B510" s="101" t="s">
        <v>7</v>
      </c>
      <c r="C510" s="102" t="s">
        <v>98</v>
      </c>
      <c r="D510" s="124" t="s">
        <v>688</v>
      </c>
      <c r="E510" s="124" t="s">
        <v>691</v>
      </c>
      <c r="F510" s="124" t="s">
        <v>698</v>
      </c>
      <c r="G510" s="129" t="s">
        <v>701</v>
      </c>
      <c r="H510" s="97">
        <v>12000</v>
      </c>
      <c r="I510" s="103">
        <v>11998.81</v>
      </c>
      <c r="J510" s="104">
        <f t="shared" si="16"/>
        <v>1.19</v>
      </c>
      <c r="K510" s="118" t="str">
        <f t="shared" si="17"/>
        <v>00010019902201312260</v>
      </c>
      <c r="L510" s="107" t="s">
        <v>702</v>
      </c>
    </row>
    <row r="511" spans="1:12" s="84" customFormat="1" ht="22.5" x14ac:dyDescent="0.2">
      <c r="A511" s="79" t="s">
        <v>703</v>
      </c>
      <c r="B511" s="78" t="s">
        <v>7</v>
      </c>
      <c r="C511" s="121" t="s">
        <v>98</v>
      </c>
      <c r="D511" s="125" t="s">
        <v>688</v>
      </c>
      <c r="E511" s="125" t="s">
        <v>691</v>
      </c>
      <c r="F511" s="125" t="s">
        <v>698</v>
      </c>
      <c r="G511" s="122" t="s">
        <v>704</v>
      </c>
      <c r="H511" s="80">
        <v>12000</v>
      </c>
      <c r="I511" s="81">
        <v>11998.81</v>
      </c>
      <c r="J511" s="82">
        <f t="shared" si="16"/>
        <v>1.19</v>
      </c>
      <c r="K511" s="118" t="str">
        <f t="shared" si="17"/>
        <v>00010019902201312263</v>
      </c>
      <c r="L511" s="83" t="str">
        <f>C511 &amp; D511 &amp;E511 &amp; F511 &amp; G511</f>
        <v>00010019902201312263</v>
      </c>
    </row>
    <row r="512" spans="1:12" x14ac:dyDescent="0.2">
      <c r="A512" s="100" t="s">
        <v>705</v>
      </c>
      <c r="B512" s="101" t="s">
        <v>7</v>
      </c>
      <c r="C512" s="102" t="s">
        <v>98</v>
      </c>
      <c r="D512" s="124" t="s">
        <v>707</v>
      </c>
      <c r="E512" s="124" t="s">
        <v>122</v>
      </c>
      <c r="F512" s="124" t="s">
        <v>98</v>
      </c>
      <c r="G512" s="129" t="s">
        <v>98</v>
      </c>
      <c r="H512" s="97">
        <v>14000</v>
      </c>
      <c r="I512" s="103">
        <v>14000</v>
      </c>
      <c r="J512" s="104">
        <f t="shared" si="16"/>
        <v>0</v>
      </c>
      <c r="K512" s="118" t="str">
        <f t="shared" si="17"/>
        <v>00011000000000000000</v>
      </c>
      <c r="L512" s="107" t="s">
        <v>706</v>
      </c>
    </row>
    <row r="513" spans="1:12" x14ac:dyDescent="0.2">
      <c r="A513" s="100" t="s">
        <v>708</v>
      </c>
      <c r="B513" s="101" t="s">
        <v>7</v>
      </c>
      <c r="C513" s="102" t="s">
        <v>98</v>
      </c>
      <c r="D513" s="124" t="s">
        <v>710</v>
      </c>
      <c r="E513" s="124" t="s">
        <v>122</v>
      </c>
      <c r="F513" s="124" t="s">
        <v>98</v>
      </c>
      <c r="G513" s="129" t="s">
        <v>98</v>
      </c>
      <c r="H513" s="97">
        <v>14000</v>
      </c>
      <c r="I513" s="103">
        <v>14000</v>
      </c>
      <c r="J513" s="104">
        <f t="shared" si="16"/>
        <v>0</v>
      </c>
      <c r="K513" s="118" t="str">
        <f t="shared" si="17"/>
        <v>00011010000000000000</v>
      </c>
      <c r="L513" s="107" t="s">
        <v>709</v>
      </c>
    </row>
    <row r="514" spans="1:12" x14ac:dyDescent="0.2">
      <c r="A514" s="100" t="s">
        <v>248</v>
      </c>
      <c r="B514" s="101" t="s">
        <v>7</v>
      </c>
      <c r="C514" s="102" t="s">
        <v>98</v>
      </c>
      <c r="D514" s="124" t="s">
        <v>710</v>
      </c>
      <c r="E514" s="124" t="s">
        <v>250</v>
      </c>
      <c r="F514" s="124" t="s">
        <v>98</v>
      </c>
      <c r="G514" s="129" t="s">
        <v>98</v>
      </c>
      <c r="H514" s="97">
        <v>14000</v>
      </c>
      <c r="I514" s="103">
        <v>14000</v>
      </c>
      <c r="J514" s="104">
        <f t="shared" si="16"/>
        <v>0</v>
      </c>
      <c r="K514" s="118" t="str">
        <f t="shared" si="17"/>
        <v>00011019200000000000</v>
      </c>
      <c r="L514" s="107" t="s">
        <v>711</v>
      </c>
    </row>
    <row r="515" spans="1:12" ht="90" x14ac:dyDescent="0.2">
      <c r="A515" s="100" t="s">
        <v>712</v>
      </c>
      <c r="B515" s="101" t="s">
        <v>7</v>
      </c>
      <c r="C515" s="102" t="s">
        <v>98</v>
      </c>
      <c r="D515" s="124" t="s">
        <v>710</v>
      </c>
      <c r="E515" s="124" t="s">
        <v>714</v>
      </c>
      <c r="F515" s="124" t="s">
        <v>98</v>
      </c>
      <c r="G515" s="129" t="s">
        <v>98</v>
      </c>
      <c r="H515" s="97">
        <v>14000</v>
      </c>
      <c r="I515" s="103">
        <v>14000</v>
      </c>
      <c r="J515" s="104">
        <f t="shared" si="16"/>
        <v>0</v>
      </c>
      <c r="K515" s="118" t="str">
        <f t="shared" si="17"/>
        <v>00011019206010000000</v>
      </c>
      <c r="L515" s="107" t="s">
        <v>713</v>
      </c>
    </row>
    <row r="516" spans="1:12" x14ac:dyDescent="0.2">
      <c r="A516" s="100" t="s">
        <v>248</v>
      </c>
      <c r="B516" s="101" t="s">
        <v>7</v>
      </c>
      <c r="C516" s="102" t="s">
        <v>98</v>
      </c>
      <c r="D516" s="124" t="s">
        <v>710</v>
      </c>
      <c r="E516" s="124" t="s">
        <v>714</v>
      </c>
      <c r="F516" s="124" t="s">
        <v>8</v>
      </c>
      <c r="G516" s="129" t="s">
        <v>98</v>
      </c>
      <c r="H516" s="97">
        <v>14000</v>
      </c>
      <c r="I516" s="103">
        <v>14000</v>
      </c>
      <c r="J516" s="104">
        <f t="shared" si="16"/>
        <v>0</v>
      </c>
      <c r="K516" s="118" t="str">
        <f t="shared" si="17"/>
        <v>00011019206010500000</v>
      </c>
      <c r="L516" s="107" t="s">
        <v>715</v>
      </c>
    </row>
    <row r="517" spans="1:12" x14ac:dyDescent="0.2">
      <c r="A517" s="100" t="s">
        <v>255</v>
      </c>
      <c r="B517" s="101" t="s">
        <v>7</v>
      </c>
      <c r="C517" s="102" t="s">
        <v>98</v>
      </c>
      <c r="D517" s="124" t="s">
        <v>710</v>
      </c>
      <c r="E517" s="124" t="s">
        <v>714</v>
      </c>
      <c r="F517" s="124" t="s">
        <v>257</v>
      </c>
      <c r="G517" s="129" t="s">
        <v>98</v>
      </c>
      <c r="H517" s="97">
        <v>14000</v>
      </c>
      <c r="I517" s="103">
        <v>14000</v>
      </c>
      <c r="J517" s="104">
        <f t="shared" si="16"/>
        <v>0</v>
      </c>
      <c r="K517" s="118" t="str">
        <f t="shared" si="17"/>
        <v>00011019206010540000</v>
      </c>
      <c r="L517" s="107" t="s">
        <v>716</v>
      </c>
    </row>
    <row r="518" spans="1:12" x14ac:dyDescent="0.2">
      <c r="A518" s="100" t="s">
        <v>139</v>
      </c>
      <c r="B518" s="101" t="s">
        <v>7</v>
      </c>
      <c r="C518" s="102" t="s">
        <v>98</v>
      </c>
      <c r="D518" s="124" t="s">
        <v>710</v>
      </c>
      <c r="E518" s="124" t="s">
        <v>714</v>
      </c>
      <c r="F518" s="124" t="s">
        <v>257</v>
      </c>
      <c r="G518" s="129" t="s">
        <v>7</v>
      </c>
      <c r="H518" s="97">
        <v>14000</v>
      </c>
      <c r="I518" s="103">
        <v>14000</v>
      </c>
      <c r="J518" s="104">
        <f t="shared" si="16"/>
        <v>0</v>
      </c>
      <c r="K518" s="118" t="str">
        <f t="shared" si="17"/>
        <v>00011019206010540200</v>
      </c>
      <c r="L518" s="107" t="s">
        <v>717</v>
      </c>
    </row>
    <row r="519" spans="1:12" x14ac:dyDescent="0.2">
      <c r="A519" s="100" t="s">
        <v>259</v>
      </c>
      <c r="B519" s="101" t="s">
        <v>7</v>
      </c>
      <c r="C519" s="102" t="s">
        <v>98</v>
      </c>
      <c r="D519" s="124" t="s">
        <v>710</v>
      </c>
      <c r="E519" s="124" t="s">
        <v>714</v>
      </c>
      <c r="F519" s="124" t="s">
        <v>257</v>
      </c>
      <c r="G519" s="129" t="s">
        <v>260</v>
      </c>
      <c r="H519" s="97">
        <v>14000</v>
      </c>
      <c r="I519" s="103">
        <v>14000</v>
      </c>
      <c r="J519" s="104">
        <f t="shared" si="16"/>
        <v>0</v>
      </c>
      <c r="K519" s="118" t="str">
        <f t="shared" si="17"/>
        <v>00011019206010540250</v>
      </c>
      <c r="L519" s="107" t="s">
        <v>718</v>
      </c>
    </row>
    <row r="520" spans="1:12" s="84" customFormat="1" ht="22.5" x14ac:dyDescent="0.2">
      <c r="A520" s="79" t="s">
        <v>262</v>
      </c>
      <c r="B520" s="78" t="s">
        <v>7</v>
      </c>
      <c r="C520" s="121" t="s">
        <v>98</v>
      </c>
      <c r="D520" s="125" t="s">
        <v>710</v>
      </c>
      <c r="E520" s="125" t="s">
        <v>714</v>
      </c>
      <c r="F520" s="125" t="s">
        <v>257</v>
      </c>
      <c r="G520" s="122" t="s">
        <v>263</v>
      </c>
      <c r="H520" s="80">
        <v>14000</v>
      </c>
      <c r="I520" s="81">
        <v>14000</v>
      </c>
      <c r="J520" s="82">
        <f t="shared" si="16"/>
        <v>0</v>
      </c>
      <c r="K520" s="118" t="str">
        <f t="shared" si="17"/>
        <v>00011019206010540251</v>
      </c>
      <c r="L520" s="83" t="str">
        <f>C520 &amp; D520 &amp;E520 &amp; F520 &amp; G520</f>
        <v>00011019206010540251</v>
      </c>
    </row>
    <row r="521" spans="1:12" ht="5.25" hidden="1" customHeight="1" thickBot="1" x14ac:dyDescent="0.25">
      <c r="A521" s="18"/>
      <c r="B521" s="30"/>
      <c r="C521" s="31"/>
      <c r="D521" s="31"/>
      <c r="E521" s="31"/>
      <c r="F521" s="31"/>
      <c r="G521" s="31"/>
      <c r="H521" s="47"/>
      <c r="I521" s="48"/>
      <c r="J521" s="53"/>
      <c r="K521" s="116"/>
    </row>
    <row r="522" spans="1:12" ht="13.5" thickBot="1" x14ac:dyDescent="0.25">
      <c r="A522" s="26"/>
      <c r="B522" s="26"/>
      <c r="C522" s="22"/>
      <c r="D522" s="22"/>
      <c r="E522" s="22"/>
      <c r="F522" s="22"/>
      <c r="G522" s="22"/>
      <c r="H522" s="46"/>
      <c r="I522" s="46"/>
      <c r="J522" s="46"/>
      <c r="K522" s="46"/>
    </row>
    <row r="523" spans="1:12" ht="28.5" customHeight="1" thickBot="1" x14ac:dyDescent="0.25">
      <c r="A523" s="41" t="s">
        <v>18</v>
      </c>
      <c r="B523" s="42">
        <v>450</v>
      </c>
      <c r="C523" s="189" t="s">
        <v>17</v>
      </c>
      <c r="D523" s="190"/>
      <c r="E523" s="190"/>
      <c r="F523" s="190"/>
      <c r="G523" s="191"/>
      <c r="H523" s="54">
        <f>0-H531</f>
        <v>0</v>
      </c>
      <c r="I523" s="54">
        <f>I15-I89</f>
        <v>617357.84</v>
      </c>
      <c r="J523" s="93" t="s">
        <v>17</v>
      </c>
    </row>
    <row r="524" spans="1:12" x14ac:dyDescent="0.2">
      <c r="A524" s="26"/>
      <c r="B524" s="29"/>
      <c r="C524" s="22"/>
      <c r="D524" s="22"/>
      <c r="E524" s="22"/>
      <c r="F524" s="22"/>
      <c r="G524" s="22"/>
      <c r="H524" s="22"/>
      <c r="I524" s="22"/>
      <c r="J524" s="22"/>
    </row>
    <row r="525" spans="1:12" ht="15" x14ac:dyDescent="0.25">
      <c r="A525" s="173" t="s">
        <v>31</v>
      </c>
      <c r="B525" s="173"/>
      <c r="C525" s="173"/>
      <c r="D525" s="173"/>
      <c r="E525" s="173"/>
      <c r="F525" s="173"/>
      <c r="G525" s="173"/>
      <c r="H525" s="173"/>
      <c r="I525" s="173"/>
      <c r="J525" s="173"/>
      <c r="K525" s="113"/>
    </row>
    <row r="526" spans="1:12" x14ac:dyDescent="0.2">
      <c r="A526" s="8"/>
      <c r="B526" s="25"/>
      <c r="C526" s="9"/>
      <c r="D526" s="9"/>
      <c r="E526" s="9"/>
      <c r="F526" s="9"/>
      <c r="G526" s="9"/>
      <c r="H526" s="10"/>
      <c r="I526" s="10"/>
      <c r="J526" s="40" t="s">
        <v>27</v>
      </c>
      <c r="K526" s="40"/>
    </row>
    <row r="527" spans="1:12" ht="17.100000000000001" customHeight="1" x14ac:dyDescent="0.2">
      <c r="A527" s="161" t="s">
        <v>38</v>
      </c>
      <c r="B527" s="161" t="s">
        <v>39</v>
      </c>
      <c r="C527" s="174" t="s">
        <v>44</v>
      </c>
      <c r="D527" s="175"/>
      <c r="E527" s="175"/>
      <c r="F527" s="175"/>
      <c r="G527" s="176"/>
      <c r="H527" s="161" t="s">
        <v>41</v>
      </c>
      <c r="I527" s="161" t="s">
        <v>23</v>
      </c>
      <c r="J527" s="161" t="s">
        <v>42</v>
      </c>
      <c r="K527" s="114"/>
    </row>
    <row r="528" spans="1:12" ht="17.100000000000001" customHeight="1" x14ac:dyDescent="0.2">
      <c r="A528" s="162"/>
      <c r="B528" s="162"/>
      <c r="C528" s="177"/>
      <c r="D528" s="178"/>
      <c r="E528" s="178"/>
      <c r="F528" s="178"/>
      <c r="G528" s="179"/>
      <c r="H528" s="162"/>
      <c r="I528" s="162"/>
      <c r="J528" s="162"/>
      <c r="K528" s="114"/>
    </row>
    <row r="529" spans="1:12" ht="17.100000000000001" customHeight="1" x14ac:dyDescent="0.2">
      <c r="A529" s="163"/>
      <c r="B529" s="163"/>
      <c r="C529" s="180"/>
      <c r="D529" s="181"/>
      <c r="E529" s="181"/>
      <c r="F529" s="181"/>
      <c r="G529" s="182"/>
      <c r="H529" s="163"/>
      <c r="I529" s="163"/>
      <c r="J529" s="163"/>
      <c r="K529" s="114"/>
    </row>
    <row r="530" spans="1:12" ht="13.5" thickBot="1" x14ac:dyDescent="0.25">
      <c r="A530" s="70">
        <v>1</v>
      </c>
      <c r="B530" s="12">
        <v>2</v>
      </c>
      <c r="C530" s="170">
        <v>3</v>
      </c>
      <c r="D530" s="171"/>
      <c r="E530" s="171"/>
      <c r="F530" s="171"/>
      <c r="G530" s="172"/>
      <c r="H530" s="13" t="s">
        <v>2</v>
      </c>
      <c r="I530" s="13" t="s">
        <v>25</v>
      </c>
      <c r="J530" s="13" t="s">
        <v>26</v>
      </c>
      <c r="K530" s="115"/>
    </row>
    <row r="531" spans="1:12" ht="12.75" customHeight="1" x14ac:dyDescent="0.2">
      <c r="A531" s="74" t="s">
        <v>32</v>
      </c>
      <c r="B531" s="38" t="s">
        <v>8</v>
      </c>
      <c r="C531" s="183" t="s">
        <v>17</v>
      </c>
      <c r="D531" s="184"/>
      <c r="E531" s="184"/>
      <c r="F531" s="184"/>
      <c r="G531" s="185"/>
      <c r="H531" s="66">
        <f>H533+H538+H543</f>
        <v>0</v>
      </c>
      <c r="I531" s="66">
        <f>I533+I538+I543</f>
        <v>-617357.84</v>
      </c>
      <c r="J531" s="92">
        <f>H531-I531</f>
        <v>617357.84</v>
      </c>
    </row>
    <row r="532" spans="1:12" ht="12.75" customHeight="1" x14ac:dyDescent="0.2">
      <c r="A532" s="75" t="s">
        <v>11</v>
      </c>
      <c r="B532" s="39"/>
      <c r="C532" s="204"/>
      <c r="D532" s="205"/>
      <c r="E532" s="205"/>
      <c r="F532" s="205"/>
      <c r="G532" s="206"/>
      <c r="H532" s="43"/>
      <c r="I532" s="44"/>
      <c r="J532" s="45"/>
    </row>
    <row r="533" spans="1:12" ht="12.75" customHeight="1" x14ac:dyDescent="0.2">
      <c r="A533" s="74" t="s">
        <v>33</v>
      </c>
      <c r="B533" s="49" t="s">
        <v>12</v>
      </c>
      <c r="C533" s="153" t="s">
        <v>17</v>
      </c>
      <c r="D533" s="154"/>
      <c r="E533" s="154"/>
      <c r="F533" s="154"/>
      <c r="G533" s="155"/>
      <c r="H533" s="52">
        <v>0</v>
      </c>
      <c r="I533" s="52">
        <v>0</v>
      </c>
      <c r="J533" s="89">
        <v>0</v>
      </c>
    </row>
    <row r="534" spans="1:12" ht="12.75" customHeight="1" x14ac:dyDescent="0.2">
      <c r="A534" s="75" t="s">
        <v>10</v>
      </c>
      <c r="B534" s="50"/>
      <c r="C534" s="193"/>
      <c r="D534" s="194"/>
      <c r="E534" s="194"/>
      <c r="F534" s="194"/>
      <c r="G534" s="195"/>
      <c r="H534" s="62"/>
      <c r="I534" s="63"/>
      <c r="J534" s="64"/>
    </row>
    <row r="535" spans="1:12" hidden="1" x14ac:dyDescent="0.2">
      <c r="A535" s="131"/>
      <c r="B535" s="132" t="s">
        <v>12</v>
      </c>
      <c r="C535" s="133"/>
      <c r="D535" s="201"/>
      <c r="E535" s="202"/>
      <c r="F535" s="202"/>
      <c r="G535" s="203"/>
      <c r="H535" s="134"/>
      <c r="I535" s="135"/>
      <c r="J535" s="136"/>
      <c r="K535" s="137" t="str">
        <f>C535 &amp; D535 &amp; G535</f>
        <v/>
      </c>
      <c r="L535" s="138"/>
    </row>
    <row r="536" spans="1:12" s="84" customFormat="1" x14ac:dyDescent="0.2">
      <c r="A536" s="139"/>
      <c r="B536" s="140" t="s">
        <v>12</v>
      </c>
      <c r="C536" s="141"/>
      <c r="D536" s="207"/>
      <c r="E536" s="207"/>
      <c r="F536" s="207"/>
      <c r="G536" s="208"/>
      <c r="H536" s="142"/>
      <c r="I536" s="143"/>
      <c r="J536" s="144">
        <f>H536-I536</f>
        <v>0</v>
      </c>
      <c r="K536" s="145" t="str">
        <f>C536 &amp; D536 &amp; G536</f>
        <v/>
      </c>
      <c r="L536" s="146" t="str">
        <f>C536 &amp; D536 &amp; G536</f>
        <v/>
      </c>
    </row>
    <row r="537" spans="1:12" ht="12.75" hidden="1" customHeight="1" x14ac:dyDescent="0.2">
      <c r="A537" s="76"/>
      <c r="B537" s="17"/>
      <c r="C537" s="14"/>
      <c r="D537" s="14"/>
      <c r="E537" s="14"/>
      <c r="F537" s="14"/>
      <c r="G537" s="14"/>
      <c r="H537" s="34"/>
      <c r="I537" s="35"/>
      <c r="J537" s="55"/>
      <c r="K537" s="117"/>
    </row>
    <row r="538" spans="1:12" ht="12.75" customHeight="1" x14ac:dyDescent="0.2">
      <c r="A538" s="74" t="s">
        <v>34</v>
      </c>
      <c r="B538" s="50" t="s">
        <v>13</v>
      </c>
      <c r="C538" s="193" t="s">
        <v>17</v>
      </c>
      <c r="D538" s="194"/>
      <c r="E538" s="194"/>
      <c r="F538" s="194"/>
      <c r="G538" s="195"/>
      <c r="H538" s="52">
        <v>0</v>
      </c>
      <c r="I538" s="52">
        <v>0</v>
      </c>
      <c r="J538" s="90">
        <v>0</v>
      </c>
    </row>
    <row r="539" spans="1:12" ht="12.75" customHeight="1" x14ac:dyDescent="0.2">
      <c r="A539" s="75" t="s">
        <v>10</v>
      </c>
      <c r="B539" s="50"/>
      <c r="C539" s="193"/>
      <c r="D539" s="194"/>
      <c r="E539" s="194"/>
      <c r="F539" s="194"/>
      <c r="G539" s="195"/>
      <c r="H539" s="62"/>
      <c r="I539" s="63"/>
      <c r="J539" s="64"/>
    </row>
    <row r="540" spans="1:12" ht="12.75" hidden="1" customHeight="1" x14ac:dyDescent="0.2">
      <c r="A540" s="131"/>
      <c r="B540" s="132" t="s">
        <v>13</v>
      </c>
      <c r="C540" s="133"/>
      <c r="D540" s="201"/>
      <c r="E540" s="202"/>
      <c r="F540" s="202"/>
      <c r="G540" s="203"/>
      <c r="H540" s="134"/>
      <c r="I540" s="135"/>
      <c r="J540" s="136"/>
      <c r="K540" s="137" t="str">
        <f>C540 &amp; D540 &amp; G540</f>
        <v/>
      </c>
      <c r="L540" s="138"/>
    </row>
    <row r="541" spans="1:12" s="84" customFormat="1" x14ac:dyDescent="0.2">
      <c r="A541" s="139"/>
      <c r="B541" s="140" t="s">
        <v>13</v>
      </c>
      <c r="C541" s="141"/>
      <c r="D541" s="207"/>
      <c r="E541" s="207"/>
      <c r="F541" s="207"/>
      <c r="G541" s="208"/>
      <c r="H541" s="142"/>
      <c r="I541" s="143"/>
      <c r="J541" s="144">
        <f>H541-I541</f>
        <v>0</v>
      </c>
      <c r="K541" s="145" t="str">
        <f>C541 &amp; D541 &amp; G541</f>
        <v/>
      </c>
      <c r="L541" s="146" t="str">
        <f>C541 &amp; D541 &amp; G541</f>
        <v/>
      </c>
    </row>
    <row r="542" spans="1:12" ht="12.75" hidden="1" customHeight="1" x14ac:dyDescent="0.2">
      <c r="A542" s="76"/>
      <c r="B542" s="16"/>
      <c r="C542" s="14"/>
      <c r="D542" s="14"/>
      <c r="E542" s="14"/>
      <c r="F542" s="14"/>
      <c r="G542" s="14"/>
      <c r="H542" s="34"/>
      <c r="I542" s="35"/>
      <c r="J542" s="55"/>
      <c r="K542" s="117"/>
    </row>
    <row r="543" spans="1:12" ht="12.75" customHeight="1" x14ac:dyDescent="0.2">
      <c r="A543" s="74" t="s">
        <v>16</v>
      </c>
      <c r="B543" s="50" t="s">
        <v>9</v>
      </c>
      <c r="C543" s="198" t="s">
        <v>52</v>
      </c>
      <c r="D543" s="199"/>
      <c r="E543" s="199"/>
      <c r="F543" s="199"/>
      <c r="G543" s="200"/>
      <c r="H543" s="52">
        <v>0</v>
      </c>
      <c r="I543" s="52">
        <v>-617357.84</v>
      </c>
      <c r="J543" s="91">
        <f>H543-I543</f>
        <v>617357.84</v>
      </c>
    </row>
    <row r="544" spans="1:12" ht="22.5" x14ac:dyDescent="0.2">
      <c r="A544" s="74" t="s">
        <v>53</v>
      </c>
      <c r="B544" s="50" t="s">
        <v>9</v>
      </c>
      <c r="C544" s="198" t="s">
        <v>54</v>
      </c>
      <c r="D544" s="199"/>
      <c r="E544" s="199"/>
      <c r="F544" s="199"/>
      <c r="G544" s="200"/>
      <c r="H544" s="52">
        <v>0</v>
      </c>
      <c r="I544" s="52">
        <v>-617357.84</v>
      </c>
      <c r="J544" s="91">
        <f>H544-I544</f>
        <v>617357.84</v>
      </c>
    </row>
    <row r="545" spans="1:12" ht="35.25" customHeight="1" x14ac:dyDescent="0.2">
      <c r="A545" s="74" t="s">
        <v>56</v>
      </c>
      <c r="B545" s="50" t="s">
        <v>9</v>
      </c>
      <c r="C545" s="198" t="s">
        <v>55</v>
      </c>
      <c r="D545" s="199"/>
      <c r="E545" s="199"/>
      <c r="F545" s="199"/>
      <c r="G545" s="200"/>
      <c r="H545" s="52">
        <v>0</v>
      </c>
      <c r="I545" s="52">
        <v>0</v>
      </c>
      <c r="J545" s="91">
        <f>H545-I545</f>
        <v>0</v>
      </c>
    </row>
    <row r="546" spans="1:12" x14ac:dyDescent="0.2">
      <c r="A546" s="109" t="s">
        <v>110</v>
      </c>
      <c r="B546" s="110" t="s">
        <v>14</v>
      </c>
      <c r="C546" s="108" t="s">
        <v>98</v>
      </c>
      <c r="D546" s="156" t="s">
        <v>109</v>
      </c>
      <c r="E546" s="157"/>
      <c r="F546" s="157"/>
      <c r="G546" s="158"/>
      <c r="H546" s="97"/>
      <c r="I546" s="97">
        <v>-13058413.73</v>
      </c>
      <c r="J546" s="112" t="s">
        <v>57</v>
      </c>
      <c r="K546" s="107" t="str">
        <f t="shared" ref="K546:K553" si="18">C546 &amp; D546 &amp; G546</f>
        <v>00001050000000000500</v>
      </c>
      <c r="L546" s="107" t="s">
        <v>111</v>
      </c>
    </row>
    <row r="547" spans="1:12" x14ac:dyDescent="0.2">
      <c r="A547" s="109" t="s">
        <v>113</v>
      </c>
      <c r="B547" s="110" t="s">
        <v>14</v>
      </c>
      <c r="C547" s="108" t="s">
        <v>98</v>
      </c>
      <c r="D547" s="156" t="s">
        <v>112</v>
      </c>
      <c r="E547" s="157"/>
      <c r="F547" s="157"/>
      <c r="G547" s="158"/>
      <c r="H547" s="97"/>
      <c r="I547" s="97">
        <v>-13058413.73</v>
      </c>
      <c r="J547" s="112" t="s">
        <v>57</v>
      </c>
      <c r="K547" s="107" t="str">
        <f t="shared" si="18"/>
        <v>00001050200000000500</v>
      </c>
      <c r="L547" s="107" t="s">
        <v>114</v>
      </c>
    </row>
    <row r="548" spans="1:12" ht="22.5" x14ac:dyDescent="0.2">
      <c r="A548" s="109" t="s">
        <v>116</v>
      </c>
      <c r="B548" s="110" t="s">
        <v>14</v>
      </c>
      <c r="C548" s="108" t="s">
        <v>98</v>
      </c>
      <c r="D548" s="156" t="s">
        <v>115</v>
      </c>
      <c r="E548" s="157"/>
      <c r="F548" s="157"/>
      <c r="G548" s="158"/>
      <c r="H548" s="97"/>
      <c r="I548" s="97">
        <v>-13058413.73</v>
      </c>
      <c r="J548" s="112" t="s">
        <v>57</v>
      </c>
      <c r="K548" s="107" t="str">
        <f t="shared" si="18"/>
        <v>00001050201000000510</v>
      </c>
      <c r="L548" s="107" t="s">
        <v>117</v>
      </c>
    </row>
    <row r="549" spans="1:12" ht="22.5" x14ac:dyDescent="0.2">
      <c r="A549" s="95" t="s">
        <v>119</v>
      </c>
      <c r="B549" s="111" t="s">
        <v>14</v>
      </c>
      <c r="C549" s="123" t="s">
        <v>98</v>
      </c>
      <c r="D549" s="159" t="s">
        <v>118</v>
      </c>
      <c r="E549" s="159"/>
      <c r="F549" s="159"/>
      <c r="G549" s="160"/>
      <c r="H549" s="77"/>
      <c r="I549" s="77">
        <v>-13058413.73</v>
      </c>
      <c r="J549" s="65" t="s">
        <v>17</v>
      </c>
      <c r="K549" s="107" t="str">
        <f t="shared" si="18"/>
        <v>00001050201100000510</v>
      </c>
      <c r="L549" s="4" t="str">
        <f>C549 &amp; D549 &amp; G549</f>
        <v>00001050201100000510</v>
      </c>
    </row>
    <row r="550" spans="1:12" x14ac:dyDescent="0.2">
      <c r="A550" s="109" t="s">
        <v>97</v>
      </c>
      <c r="B550" s="110" t="s">
        <v>15</v>
      </c>
      <c r="C550" s="108" t="s">
        <v>98</v>
      </c>
      <c r="D550" s="156" t="s">
        <v>99</v>
      </c>
      <c r="E550" s="157"/>
      <c r="F550" s="157"/>
      <c r="G550" s="158"/>
      <c r="H550" s="97"/>
      <c r="I550" s="97">
        <v>12441055.890000001</v>
      </c>
      <c r="J550" s="112" t="s">
        <v>57</v>
      </c>
      <c r="K550" s="107" t="str">
        <f t="shared" si="18"/>
        <v>00001050000000000600</v>
      </c>
      <c r="L550" s="107" t="s">
        <v>100</v>
      </c>
    </row>
    <row r="551" spans="1:12" x14ac:dyDescent="0.2">
      <c r="A551" s="109" t="s">
        <v>101</v>
      </c>
      <c r="B551" s="110" t="s">
        <v>15</v>
      </c>
      <c r="C551" s="108" t="s">
        <v>98</v>
      </c>
      <c r="D551" s="156" t="s">
        <v>102</v>
      </c>
      <c r="E551" s="157"/>
      <c r="F551" s="157"/>
      <c r="G551" s="158"/>
      <c r="H551" s="97"/>
      <c r="I551" s="97">
        <v>12441055.890000001</v>
      </c>
      <c r="J551" s="112" t="s">
        <v>57</v>
      </c>
      <c r="K551" s="107" t="str">
        <f t="shared" si="18"/>
        <v>00001050200000000600</v>
      </c>
      <c r="L551" s="107" t="s">
        <v>103</v>
      </c>
    </row>
    <row r="552" spans="1:12" ht="22.5" x14ac:dyDescent="0.2">
      <c r="A552" s="109" t="s">
        <v>104</v>
      </c>
      <c r="B552" s="110" t="s">
        <v>15</v>
      </c>
      <c r="C552" s="108" t="s">
        <v>98</v>
      </c>
      <c r="D552" s="156" t="s">
        <v>105</v>
      </c>
      <c r="E552" s="157"/>
      <c r="F552" s="157"/>
      <c r="G552" s="158"/>
      <c r="H552" s="97"/>
      <c r="I552" s="97">
        <v>12441055.890000001</v>
      </c>
      <c r="J552" s="112" t="s">
        <v>57</v>
      </c>
      <c r="K552" s="107" t="str">
        <f t="shared" si="18"/>
        <v>00001050201000000610</v>
      </c>
      <c r="L552" s="107" t="s">
        <v>106</v>
      </c>
    </row>
    <row r="553" spans="1:12" ht="22.5" x14ac:dyDescent="0.2">
      <c r="A553" s="96" t="s">
        <v>107</v>
      </c>
      <c r="B553" s="111" t="s">
        <v>15</v>
      </c>
      <c r="C553" s="123" t="s">
        <v>98</v>
      </c>
      <c r="D553" s="159" t="s">
        <v>108</v>
      </c>
      <c r="E553" s="159"/>
      <c r="F553" s="159"/>
      <c r="G553" s="160"/>
      <c r="H553" s="98"/>
      <c r="I553" s="98">
        <v>12441055.890000001</v>
      </c>
      <c r="J553" s="99" t="s">
        <v>17</v>
      </c>
      <c r="K553" s="106" t="str">
        <f t="shared" si="18"/>
        <v>00001050201100000610</v>
      </c>
      <c r="L553" s="4" t="str">
        <f>C553 &amp; D553 &amp; G553</f>
        <v>00001050201100000610</v>
      </c>
    </row>
    <row r="554" spans="1:12" x14ac:dyDescent="0.2">
      <c r="A554" s="26"/>
      <c r="B554" s="29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2" x14ac:dyDescent="0.2">
      <c r="A555" s="26"/>
      <c r="B555" s="29"/>
      <c r="C555" s="22"/>
      <c r="D555" s="22"/>
      <c r="E555" s="22"/>
      <c r="F555" s="22"/>
      <c r="G555" s="22"/>
      <c r="H555" s="22"/>
      <c r="I555" s="22"/>
      <c r="J555" s="22"/>
      <c r="K555" s="94" t="s">
        <v>69</v>
      </c>
      <c r="L555" s="94" t="s">
        <v>65</v>
      </c>
    </row>
    <row r="556" spans="1:12" ht="21.75" customHeight="1" x14ac:dyDescent="0.2">
      <c r="A556" s="24" t="s">
        <v>47</v>
      </c>
      <c r="B556" s="196" t="s">
        <v>883</v>
      </c>
      <c r="C556" s="196"/>
      <c r="D556" s="196"/>
      <c r="E556" s="29"/>
      <c r="F556" s="29"/>
      <c r="G556" s="22"/>
      <c r="H556" s="68" t="s">
        <v>49</v>
      </c>
      <c r="I556" s="67"/>
      <c r="J556" s="196" t="s">
        <v>883</v>
      </c>
      <c r="K556" s="196"/>
      <c r="L556" s="196"/>
    </row>
    <row r="557" spans="1:12" x14ac:dyDescent="0.2">
      <c r="A557" s="3" t="s">
        <v>45</v>
      </c>
      <c r="B557" s="192" t="s">
        <v>46</v>
      </c>
      <c r="C557" s="192"/>
      <c r="D557" s="192"/>
      <c r="E557" s="29"/>
      <c r="F557" s="29"/>
      <c r="G557" s="22"/>
      <c r="H557" s="22"/>
      <c r="I557" s="69" t="s">
        <v>50</v>
      </c>
      <c r="J557" s="29" t="s">
        <v>46</v>
      </c>
      <c r="K557" s="94" t="s">
        <v>88</v>
      </c>
      <c r="L557" s="94" t="s">
        <v>82</v>
      </c>
    </row>
    <row r="558" spans="1:12" x14ac:dyDescent="0.2">
      <c r="A558" s="3"/>
      <c r="B558" s="29"/>
      <c r="C558" s="22"/>
      <c r="D558" s="22"/>
      <c r="E558" s="22"/>
      <c r="F558" s="22"/>
      <c r="G558" s="22"/>
      <c r="H558" s="22"/>
      <c r="I558" s="22"/>
      <c r="J558" s="22"/>
      <c r="K558" s="94" t="s">
        <v>78</v>
      </c>
      <c r="L558" s="94" t="s">
        <v>66</v>
      </c>
    </row>
    <row r="559" spans="1:12" ht="21.75" customHeight="1" x14ac:dyDescent="0.2">
      <c r="A559" s="3" t="s">
        <v>48</v>
      </c>
      <c r="B559" s="197" t="s">
        <v>884</v>
      </c>
      <c r="C559" s="197"/>
      <c r="D559" s="197"/>
      <c r="E559" s="120"/>
      <c r="F559" s="120"/>
      <c r="G559" s="22"/>
      <c r="H559" s="22"/>
      <c r="I559" s="22"/>
      <c r="J559" s="22"/>
      <c r="K559" s="94" t="s">
        <v>87</v>
      </c>
      <c r="L559" s="94" t="s">
        <v>75</v>
      </c>
    </row>
    <row r="560" spans="1:12" x14ac:dyDescent="0.2">
      <c r="A560" s="3" t="s">
        <v>45</v>
      </c>
      <c r="B560" s="192" t="s">
        <v>46</v>
      </c>
      <c r="C560" s="192"/>
      <c r="D560" s="192"/>
      <c r="E560" s="29"/>
      <c r="F560" s="29"/>
      <c r="G560" s="22"/>
      <c r="H560" s="22"/>
      <c r="I560" s="22"/>
      <c r="J560" s="22"/>
      <c r="K560" s="94" t="s">
        <v>86</v>
      </c>
      <c r="L560" s="94" t="s">
        <v>83</v>
      </c>
    </row>
    <row r="561" spans="1:12" x14ac:dyDescent="0.2">
      <c r="A561" s="3"/>
      <c r="B561" s="29"/>
      <c r="C561" s="22"/>
      <c r="D561" s="22"/>
      <c r="E561" s="22"/>
      <c r="F561" s="22"/>
      <c r="G561" s="22"/>
      <c r="H561" s="22"/>
      <c r="I561" s="22"/>
      <c r="J561" s="22"/>
      <c r="K561" s="94" t="s">
        <v>79</v>
      </c>
      <c r="L561" s="94" t="s">
        <v>67</v>
      </c>
    </row>
    <row r="562" spans="1:12" x14ac:dyDescent="0.2">
      <c r="A562" s="3" t="s">
        <v>885</v>
      </c>
      <c r="B562" s="29"/>
      <c r="C562" s="22"/>
      <c r="D562" s="22"/>
      <c r="E562" s="22"/>
      <c r="F562" s="22"/>
      <c r="G562" s="22"/>
      <c r="H562" s="22"/>
      <c r="I562" s="22"/>
      <c r="J562" s="22"/>
      <c r="K562" s="94" t="s">
        <v>70</v>
      </c>
      <c r="L562" s="94" t="s">
        <v>76</v>
      </c>
    </row>
    <row r="563" spans="1:12" x14ac:dyDescent="0.2">
      <c r="A563" s="26"/>
      <c r="B563" s="29"/>
      <c r="C563" s="22"/>
      <c r="D563" s="22"/>
      <c r="E563" s="22"/>
      <c r="F563" s="22"/>
      <c r="G563" s="22"/>
      <c r="H563" s="22"/>
      <c r="I563" s="22"/>
      <c r="J563" s="22"/>
      <c r="K563" s="94" t="s">
        <v>71</v>
      </c>
      <c r="L563" s="94" t="s">
        <v>84</v>
      </c>
    </row>
    <row r="564" spans="1:12" x14ac:dyDescent="0.2">
      <c r="K564" s="94" t="s">
        <v>72</v>
      </c>
      <c r="L564" s="94" t="s">
        <v>68</v>
      </c>
    </row>
    <row r="565" spans="1:12" x14ac:dyDescent="0.2">
      <c r="K565" s="94" t="s">
        <v>80</v>
      </c>
      <c r="L565" s="94" t="s">
        <v>77</v>
      </c>
    </row>
    <row r="566" spans="1:12" x14ac:dyDescent="0.2">
      <c r="K566" s="94" t="s">
        <v>73</v>
      </c>
      <c r="L566" s="94" t="s">
        <v>85</v>
      </c>
    </row>
    <row r="567" spans="1:12" x14ac:dyDescent="0.2">
      <c r="K567" s="94" t="s">
        <v>74</v>
      </c>
      <c r="L567" s="94" t="s">
        <v>93</v>
      </c>
    </row>
    <row r="568" spans="1:12" x14ac:dyDescent="0.2">
      <c r="K568" s="94" t="s">
        <v>81</v>
      </c>
      <c r="L568" s="126"/>
    </row>
    <row r="569" spans="1:12" x14ac:dyDescent="0.2">
      <c r="K569" s="94" t="s">
        <v>95</v>
      </c>
      <c r="L569" s="94" t="s">
        <v>94</v>
      </c>
    </row>
  </sheetData>
  <mergeCells count="124">
    <mergeCell ref="J556:L556"/>
    <mergeCell ref="A85:A87"/>
    <mergeCell ref="C89:G89"/>
    <mergeCell ref="C85:G87"/>
    <mergeCell ref="D17:G17"/>
    <mergeCell ref="I527:I529"/>
    <mergeCell ref="C523:G523"/>
    <mergeCell ref="B560:D560"/>
    <mergeCell ref="C534:G534"/>
    <mergeCell ref="C538:G538"/>
    <mergeCell ref="C539:G539"/>
    <mergeCell ref="B556:D556"/>
    <mergeCell ref="B559:D559"/>
    <mergeCell ref="C543:G543"/>
    <mergeCell ref="C545:G545"/>
    <mergeCell ref="H527:H529"/>
    <mergeCell ref="C527:G529"/>
    <mergeCell ref="D535:G535"/>
    <mergeCell ref="C530:G530"/>
    <mergeCell ref="C531:G531"/>
    <mergeCell ref="C532:G532"/>
    <mergeCell ref="B557:D557"/>
    <mergeCell ref="C544:G544"/>
    <mergeCell ref="D536:G536"/>
    <mergeCell ref="D546:G546"/>
    <mergeCell ref="J527:J52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8:G88"/>
    <mergeCell ref="A525:J525"/>
    <mergeCell ref="C90:G90"/>
    <mergeCell ref="H85:H87"/>
    <mergeCell ref="B85:B87"/>
    <mergeCell ref="A83:J83"/>
    <mergeCell ref="J85:J87"/>
    <mergeCell ref="I85:I87"/>
    <mergeCell ref="C533:G533"/>
    <mergeCell ref="D550:G550"/>
    <mergeCell ref="D551:G551"/>
    <mergeCell ref="D552:G552"/>
    <mergeCell ref="D553:G553"/>
    <mergeCell ref="D548:G548"/>
    <mergeCell ref="D549:G549"/>
    <mergeCell ref="A527:A529"/>
    <mergeCell ref="B527:B529"/>
    <mergeCell ref="D547:G547"/>
    <mergeCell ref="D540:G540"/>
    <mergeCell ref="D541:G541"/>
    <mergeCell ref="D23:G23"/>
    <mergeCell ref="D24:G24"/>
    <mergeCell ref="D25:G25"/>
    <mergeCell ref="D26:G26"/>
    <mergeCell ref="D27:G27"/>
    <mergeCell ref="D18:G18"/>
    <mergeCell ref="D19:G19"/>
    <mergeCell ref="D20:G20"/>
    <mergeCell ref="D21:G21"/>
    <mergeCell ref="D22:G22"/>
    <mergeCell ref="D33:G33"/>
    <mergeCell ref="D34:G34"/>
    <mergeCell ref="D35:G35"/>
    <mergeCell ref="D36:G36"/>
    <mergeCell ref="D37:G37"/>
    <mergeCell ref="D28:G28"/>
    <mergeCell ref="D29:G29"/>
    <mergeCell ref="D30:G30"/>
    <mergeCell ref="D31:G31"/>
    <mergeCell ref="D32:G32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53:G53"/>
    <mergeCell ref="D54:G54"/>
    <mergeCell ref="D55:G55"/>
    <mergeCell ref="D56:G56"/>
    <mergeCell ref="D57:G57"/>
    <mergeCell ref="D48:G48"/>
    <mergeCell ref="D49:G49"/>
    <mergeCell ref="D50:G50"/>
    <mergeCell ref="D51:G51"/>
    <mergeCell ref="D52:G52"/>
    <mergeCell ref="D63:G63"/>
    <mergeCell ref="D64:G64"/>
    <mergeCell ref="D65:G65"/>
    <mergeCell ref="D66:G66"/>
    <mergeCell ref="D67:G67"/>
    <mergeCell ref="D58:G58"/>
    <mergeCell ref="D59:G59"/>
    <mergeCell ref="D60:G60"/>
    <mergeCell ref="D61:G61"/>
    <mergeCell ref="D62:G62"/>
    <mergeCell ref="D78:G78"/>
    <mergeCell ref="D79:G79"/>
    <mergeCell ref="D80:G80"/>
    <mergeCell ref="D73:G73"/>
    <mergeCell ref="D74:G74"/>
    <mergeCell ref="D75:G75"/>
    <mergeCell ref="D76:G76"/>
    <mergeCell ref="D77:G77"/>
    <mergeCell ref="D68:G68"/>
    <mergeCell ref="D69:G69"/>
    <mergeCell ref="D70:G70"/>
    <mergeCell ref="D71:G71"/>
    <mergeCell ref="D72:G7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1" max="16383" man="1"/>
    <brk id="5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2017-03-30T07:55:45Z</dcterms:modified>
</cp:coreProperties>
</file>