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315" windowHeight="11010" tabRatio="969" activeTab="0"/>
  </bookViews>
  <sheets>
    <sheet name="22.03" sheetId="1" r:id="rId1"/>
  </sheets>
  <definedNames/>
  <calcPr fullCalcOnLoad="1"/>
</workbook>
</file>

<file path=xl/sharedStrings.xml><?xml version="1.0" encoding="utf-8"?>
<sst xmlns="http://schemas.openxmlformats.org/spreadsheetml/2006/main" count="1896" uniqueCount="480">
  <si>
    <t>Связь и информатика</t>
  </si>
  <si>
    <t>Другие вопросы в области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</si>
  <si>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</si>
  <si>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Резервные фонды</t>
  </si>
  <si>
    <t>Резервные фонды местных  администраций</t>
  </si>
  <si>
    <t>Резервные средства</t>
  </si>
  <si>
    <t>870</t>
  </si>
  <si>
    <t>Субвенции</t>
  </si>
  <si>
    <t>530</t>
  </si>
  <si>
    <t>810</t>
  </si>
  <si>
    <t>Наименование</t>
  </si>
  <si>
    <t>02</t>
  </si>
  <si>
    <t>08</t>
  </si>
  <si>
    <t>01</t>
  </si>
  <si>
    <t>Библиотеки</t>
  </si>
  <si>
    <t>06</t>
  </si>
  <si>
    <t>Образование</t>
  </si>
  <si>
    <t>07</t>
  </si>
  <si>
    <t>Общее образование</t>
  </si>
  <si>
    <t>09</t>
  </si>
  <si>
    <t>Охрана семьи и детства</t>
  </si>
  <si>
    <t>10</t>
  </si>
  <si>
    <t>04</t>
  </si>
  <si>
    <t>Общегосударственные вопросы</t>
  </si>
  <si>
    <t>12</t>
  </si>
  <si>
    <t>Другие общегосударственные вопросы</t>
  </si>
  <si>
    <t>14</t>
  </si>
  <si>
    <t>11</t>
  </si>
  <si>
    <t>Дотации бюджетам поселений</t>
  </si>
  <si>
    <t>03</t>
  </si>
  <si>
    <t>05</t>
  </si>
  <si>
    <t>Национальная экономика</t>
  </si>
  <si>
    <t>Другие вопросы в области национальной экономики</t>
  </si>
  <si>
    <t>Социальная политика</t>
  </si>
  <si>
    <t>13</t>
  </si>
  <si>
    <t>Физическая культура</t>
  </si>
  <si>
    <t>Физическая культура и спорт</t>
  </si>
  <si>
    <t>Национальная оборона</t>
  </si>
  <si>
    <t>Мобилизационная и вневойсковая подготовка</t>
  </si>
  <si>
    <t xml:space="preserve">Оплата жилищно-коммунальных услуг отдельным категориям граждан </t>
  </si>
  <si>
    <t>Учреждения культуры и мероприятия в сфере культуры и кинематографии</t>
  </si>
  <si>
    <t>Субвенция</t>
  </si>
  <si>
    <t>Культура, кинематография</t>
  </si>
  <si>
    <t>Культура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</si>
  <si>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</si>
  <si>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</si>
  <si>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Социальное обеспечение населения</t>
  </si>
  <si>
    <t>Глава муниципального образования</t>
  </si>
  <si>
    <t>Национальная безопасность и правоохранительная деятельность</t>
  </si>
  <si>
    <t>Пенсионное обеспечение</t>
  </si>
  <si>
    <t>Обеспечение деятельности Контрольно-счетной палаты</t>
  </si>
  <si>
    <t>Председатель контрольно-счетной палаты и его заместитель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</si>
  <si>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</si>
  <si>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</si>
  <si>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</si>
  <si>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</si>
  <si>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 местного самоуправления</t>
  </si>
  <si>
    <t>850</t>
  </si>
  <si>
    <t xml:space="preserve"> Уплата налогов, сборов и иных платежей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</si>
  <si>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</si>
  <si>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730</t>
  </si>
  <si>
    <t xml:space="preserve">Обслуживание муниципального долга </t>
  </si>
  <si>
    <t>Дотации</t>
  </si>
  <si>
    <t xml:space="preserve">Дотации на выравнивание бюджетной обеспеченности </t>
  </si>
  <si>
    <t>310</t>
  </si>
  <si>
    <t>Публичные нормативные социальные выплаты гражданам</t>
  </si>
  <si>
    <t>320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</si>
  <si>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</si>
  <si>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предоставлению льготы на проезд в транспорте междугороднего сообщения к месту лечения и обратно детей, нуждающихся  в санаторно-курортном лечении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</si>
  <si>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</si>
  <si>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Обеспечение отдельных государственных полномочий по предоставлению мер социальной поддержки отдельных категорий граждан ветеранов труда</t>
  </si>
  <si>
    <t>Обеспечение отдельных государственных полномочий по предоставлению мер социальной поддержки отдельных категорий граждан тружеников тыла</t>
  </si>
  <si>
    <t>Обеспечение отдельных государственных полномочий по предоставлению мер социальной поддержки отдельных категорий граждан реабилитированных лиц и лиц, признанных пострадавшими от политических репрессий</t>
  </si>
  <si>
    <t>Муниципальная программа Поддорского муниципального района "Градостроительная политика на территории Поддорского муниципального района на 2014-2018 годы"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</si>
  <si>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</si>
  <si>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</si>
  <si>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</si>
  <si>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</si>
  <si>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Организации, реализующие  программы дошкольного образования, начального общего, основного общего, среднего общего образования</t>
  </si>
  <si>
    <t>Приобретения организациями, реализующие  программы дошкольного образования, начального общего, основного общего, среднего общего образования</t>
  </si>
  <si>
    <t>Ремонты организаций, реализующих  программы дошкольного образования, начального общего, основного общего, среднего общего образования</t>
  </si>
  <si>
    <t xml:space="preserve">07 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</si>
  <si>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</si>
  <si>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</si>
  <si>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Организации, реализующие  программы дошкольного образования</t>
  </si>
  <si>
    <t>Учреждения по финансово-экономическому и информационно- методическому сопровождению</t>
  </si>
  <si>
    <t>Реализация программ дополнительного образования</t>
  </si>
  <si>
    <t>Осуществление дорожной деятельности в отношении автомобильных дорог общего пользования местного значения</t>
  </si>
  <si>
    <t xml:space="preserve">Учреждения физической культуры и спорта </t>
  </si>
  <si>
    <t>Дошкольное образование</t>
  </si>
  <si>
    <t>Иные целевые направления расходов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</si>
  <si>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</si>
  <si>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функций муниципальных органов</t>
  </si>
  <si>
    <t>Возмещение затрат по содержанию штатных единиц, осуществляющих переданные отдельные государственные полномочия области</t>
  </si>
  <si>
    <t xml:space="preserve">Прочие непрограммные расходы </t>
  </si>
  <si>
    <t>Публичные нормативные социальные выплаты гражданам (пенсии)</t>
  </si>
  <si>
    <t>О передаче Контрольно-счетной палате Поддорского муниципального района полномочий контрольно-счетной палаты сельских поселений по осуществлению внешнего муниципального финансового контроля</t>
  </si>
  <si>
    <t>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</si>
  <si>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Прочие непрограммные расходы (межбюджетные трансферты общего характера бюджетам субъектов Российской Федерации и муниципальных образований)</t>
  </si>
  <si>
    <t>Реализация прочих мероприятий непрограммных расходов</t>
  </si>
  <si>
    <t>Реализация прочих мероприятий программы "Градостроительная политика на территории Поддорского муниципального района на 2014-2018 годы"</t>
  </si>
  <si>
    <t xml:space="preserve">Реализация прочих мероприятий непрограммных расходов </t>
  </si>
  <si>
    <t>Иные целевые направления расходов резервных фондов</t>
  </si>
  <si>
    <t>Ремонты организаций, реализующих  программы дошкольного образования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</si>
  <si>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</si>
  <si>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</si>
  <si>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Обслуживание государственного и муниципального долга</t>
  </si>
  <si>
    <t>Расходы муниципальных казенных, бюджетных и автономных учреждений по приобретению коммунальных услуг</t>
  </si>
  <si>
    <t>Расходы на софинансирование мероприятий по субсидии на приобретение коммунальных услуг муниципальными казенными, бюджетными и автономными учреждениями</t>
  </si>
  <si>
    <t>Осуществление отдельных государственных полномочий по назначению и выплате пособий гражданам, имеющим детей</t>
  </si>
  <si>
    <t>Публично нормативные социальные выплаты гражданам</t>
  </si>
  <si>
    <t xml:space="preserve">Организация и осуществление мероприятий по работе с детьми и молодежью </t>
  </si>
  <si>
    <t>Муниципальная программа «Профилактика терроризма и экстремизма в Поддорском муниципальном районе на 2014-2020 годы»</t>
  </si>
  <si>
    <t>Реализация прочих мероприятий программы "Профилактика терроризма и экстремизма в Поддорском муниципальном районе на 2014-2020 годы»</t>
  </si>
  <si>
    <t>Муниципальная программа «Профилактика правонарушений в Поддорском муниципальном районе на 2014-2020 годы»</t>
  </si>
  <si>
    <t>Реализация прочих мероприятий программы "Профилактика правонарушений в Поддорском муниципальном районе на 2014-2020 годы"</t>
  </si>
  <si>
    <t>муниципальная программа Поддорского муниципального района "Противодействие коррупции в Поддорском муниципальном районе на 2014-2020 годы"</t>
  </si>
  <si>
    <t>Реализация прочих мероприятий программы "Противодействие коррупции в Поддорском муниципальном районе на 2014-2020 годы"</t>
  </si>
  <si>
    <t>Муниципальная программа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</si>
  <si>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Муниципальная программа Поддорского муниципального района "Развитие информационного общества и формирование электронного правительства в Поддорском муниципальном районе на 2014-2020 годы"</t>
  </si>
  <si>
    <t>Реализация прочих мероприятий программы "Развитие информационного общества и формирование электронного правительства в Поддорском муниципальном районе на 2014-2020 годы"</t>
  </si>
  <si>
    <t>Реализация прочих  мероприятий Программы «Повышение эффективности бюджетных расходов Поддорского муниципального района на 2014-2020 годы».</t>
  </si>
  <si>
    <t>муниципальная программа Поддорского муниципального района "Развитие культуры Поддорского муниципального района на 2014-2020 годы"</t>
  </si>
  <si>
    <t>муниципальная программа Поддорского района «Комплексные меры противодействия наркомании и зависимости от других психоактивных веществ  в Поддорском муниципальном районе на 2014-2020 годы»</t>
  </si>
  <si>
    <t>муниципальная программа Поддорского района "Развитие физической культуры и спорта в Поддорском муниципальном районе на 2014-2020 годы"</t>
  </si>
  <si>
    <t>Муниципальная программа Поддорского муниципального района "Развитие образования и молодёжной политики в Поддорском муниципальном районе на 2014-2020 годы"</t>
  </si>
  <si>
    <t>муниципальная программа Поддорского муниципального района "Организация летнего труда и отдыха детей и подростков на территории Поддорского муниципального района на 2014-2020 годы"</t>
  </si>
  <si>
    <t>Муниципальная программа Поддорского муниципального района «Энергосбережение в Поддорском муниципальном районе на 2014-2020 годы»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</si>
  <si>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</si>
  <si>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>Организации, реализующие программы дополнительного образования</t>
  </si>
  <si>
    <t>Жилищно-коммунальное хозяйство</t>
  </si>
  <si>
    <t>00</t>
  </si>
  <si>
    <t>Жилищное хозяйство</t>
  </si>
  <si>
    <t>90 0 00 00000</t>
  </si>
  <si>
    <t>90 0 00 01000</t>
  </si>
  <si>
    <t>99 0 00 70100</t>
  </si>
  <si>
    <t>99 0 00 00000</t>
  </si>
  <si>
    <t>99 0 00 51180</t>
  </si>
  <si>
    <t xml:space="preserve">99 0 00 70720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</si>
  <si>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</si>
  <si>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Иные межбюджетные трансферты</t>
  </si>
  <si>
    <t>540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</si>
  <si>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</si>
  <si>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91 0 00 00000</t>
  </si>
  <si>
    <t>91 1 00 00000</t>
  </si>
  <si>
    <t>91 1 00 01000</t>
  </si>
  <si>
    <t>92 0 00 00000</t>
  </si>
  <si>
    <t>92 0 00 01000</t>
  </si>
  <si>
    <t>92 0 00 60010</t>
  </si>
  <si>
    <t>92 0 00 70280</t>
  </si>
  <si>
    <t>92 0 00 70650</t>
  </si>
  <si>
    <t>99 0 00 99990</t>
  </si>
  <si>
    <t>97 0 00 00000</t>
  </si>
  <si>
    <t>92 0 00 72300</t>
  </si>
  <si>
    <t>96 0 00 03010</t>
  </si>
  <si>
    <t>96 0 00 00000</t>
  </si>
  <si>
    <t>06 0 00 00000</t>
  </si>
  <si>
    <t>06 0 02 99990</t>
  </si>
  <si>
    <t>06 0 02 00000</t>
  </si>
  <si>
    <t>Улучшение организации и проведения профилактических мероприятий и мероприятий по информационно-пропагандистскому сопровождению антитеррористической деятельности</t>
  </si>
  <si>
    <t>07 0 00 00000</t>
  </si>
  <si>
    <t>07 0 02 00000</t>
  </si>
  <si>
    <t>Вовлечение общественности в предупреждение правонарушений</t>
  </si>
  <si>
    <t>10 0  00 00000</t>
  </si>
  <si>
    <t>10 0  03 00000</t>
  </si>
  <si>
    <t>10 0  03 99990</t>
  </si>
  <si>
    <t>Формирование антикоррупционного мировоззрения, повышения уровня правосознания и правовой культуры, а также подготовка и переподготовка специалистов соответствующей квалификации</t>
  </si>
  <si>
    <t>97 1 00 99990</t>
  </si>
  <si>
    <t>99 0 00 03030</t>
  </si>
  <si>
    <t>Сокращение числа семей, нуждающихся в улучшении жилищных условий в сельской местности, в том числе молодых семей и молодых специалистов</t>
  </si>
  <si>
    <t>07 0 02 99990</t>
  </si>
  <si>
    <t>15 0 00 00000</t>
  </si>
  <si>
    <t>15 1 00 00000</t>
  </si>
  <si>
    <t>15 1 01 00000</t>
  </si>
  <si>
    <t>15 1 01 99990</t>
  </si>
  <si>
    <t>15 1 02 00000</t>
  </si>
  <si>
    <t>15 1 02 71510</t>
  </si>
  <si>
    <t>15 1 02 99990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</si>
  <si>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</si>
  <si>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</si>
  <si>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09 0 00 00000</t>
  </si>
  <si>
    <t>11 0 00 00000</t>
  </si>
  <si>
    <t>11 0 01 00000</t>
  </si>
  <si>
    <t>Повышение привлекательности территории для создания субъектов малого и среднего предпринимательства</t>
  </si>
  <si>
    <t>12 0 00 00000</t>
  </si>
  <si>
    <t>Эффективное владение, пользование и распоряжение муниципальным имуществом</t>
  </si>
  <si>
    <t>Формирование муниципальной собственности</t>
  </si>
  <si>
    <t>Эффективное управление и распоряжение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Поддорского муниципального района</t>
  </si>
  <si>
    <t>13 0 00 00000</t>
  </si>
  <si>
    <t>Реализация государственной политики в области  торговой деятельности в целях создания условий для наиболее полного удовлетворения спроса населения на потребительские товары соответствующего качества по доступным ценам в пределах территориальной доступности, обеспечение прав потребителей на приобретение качественных и безопасных товаров</t>
  </si>
  <si>
    <t>13 0 01 00000</t>
  </si>
  <si>
    <t>13 0 01 99990</t>
  </si>
  <si>
    <t>16 0 00 00000</t>
  </si>
  <si>
    <t>Реализация полномочий Администрации Поддорского муниципального района в сфере градостроительной деятельности</t>
  </si>
  <si>
    <t>16 0 01 00000</t>
  </si>
  <si>
    <t>16 0 01 99990</t>
  </si>
  <si>
    <t>08 0 00 00000</t>
  </si>
  <si>
    <t>17 0 04 00000</t>
  </si>
  <si>
    <t>17 0 04 99990</t>
  </si>
  <si>
    <t>Проведение профессиональной подготовки, переподготовки и повышение квалификации государственных и муниципальных служащих Новгородской области в сфере повышения эффективности бюджетных расходов</t>
  </si>
  <si>
    <t>99 0 00 11010</t>
  </si>
  <si>
    <t>Обеспечение предоставления молодым семьям социальных выплат на приобретение жилья экономического класса или строительство индивидуального жилого дома экономического класса, а также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ипотечные кредиты, для приобретения жилого помещения или строительства индивидуального жилого дома</t>
  </si>
  <si>
    <t>02 0 00 00000</t>
  </si>
  <si>
    <t>02 2 00 00000</t>
  </si>
  <si>
    <t>02 2 01 00000</t>
  </si>
  <si>
    <t>Информационное обеспечение продвижения районного туристского продукта на рынке</t>
  </si>
  <si>
    <t>02 2 01 02400</t>
  </si>
  <si>
    <t>02 1 00 00000</t>
  </si>
  <si>
    <t>02 1 03 00000</t>
  </si>
  <si>
    <t>Укрепление единого культурного и информационного пространства на территории района, преодоление отставания и диспропорции в культурном уровне, в том числе путем укрепления и модернизации материально-технической базы учреждений культуры</t>
  </si>
  <si>
    <t>02 3 00 00000</t>
  </si>
  <si>
    <t>02 3 02 00000</t>
  </si>
  <si>
    <t>02 3 02 02230</t>
  </si>
  <si>
    <t>Оказание муниципальных услуг (выполнение работ) в области культуры и образования в сфере культуры и обеспечение деятельности муниципальных учреждений культуры и  образования в сфере культуры</t>
  </si>
  <si>
    <t>05 0 00 00000</t>
  </si>
  <si>
    <t>02 1 01 00000</t>
  </si>
  <si>
    <t>Обеспечение прав граждан на равный доступ к культурным ценностям и участию культурной жизни, создание условий для развития и реализации творческого потенциала каждой личности</t>
  </si>
  <si>
    <t>02 1 01 02400</t>
  </si>
  <si>
    <t>02 1 02 00000</t>
  </si>
  <si>
    <t>Развитие художественного образования, сохранение кадрового потенциала культуры, повышение престижности и привлекательности профессии работника культуры</t>
  </si>
  <si>
    <t>02 1 02 02400</t>
  </si>
  <si>
    <t>02 1 02 02420</t>
  </si>
  <si>
    <t>02 3 02 02400</t>
  </si>
  <si>
    <t>02 3 02  02420</t>
  </si>
  <si>
    <t>18 0 00 00000</t>
  </si>
  <si>
    <t>18 0 02 00000</t>
  </si>
  <si>
    <t>18 0 02 02400</t>
  </si>
  <si>
    <t>Повышение энергетической эффективности в бюджетной сфере</t>
  </si>
  <si>
    <t>04 0 00 00000</t>
  </si>
  <si>
    <t>04 1 00 00000</t>
  </si>
  <si>
    <t>04 1 02 00000</t>
  </si>
  <si>
    <t>Оснащение спортивных мероприятий направленных на развитие физической культуры и спорта спортивным инвентарем,  подготовка спортивных сооружений к работе</t>
  </si>
  <si>
    <t>04 1 02 02820</t>
  </si>
  <si>
    <t>04 1 04 00000</t>
  </si>
  <si>
    <t>Участие ведущих спортсменов и команд в областных, межрайонных и районных соревнованиях</t>
  </si>
  <si>
    <t>04 1 06 00000</t>
  </si>
  <si>
    <t>04 1 06 02820</t>
  </si>
  <si>
    <t>Увеличение численности населения разных возрастных категорий, занимающихся физической культурой и спортом.</t>
  </si>
  <si>
    <t>04 2 00 00000</t>
  </si>
  <si>
    <t>04 2 02 00000</t>
  </si>
  <si>
    <t>04 2 02 02820</t>
  </si>
  <si>
    <t>Оказание муниципальных услуг (выполнение работ) в области физической культуры и спорта обеспечение деятельности муниципальных учреждений в сфере физической культуры и спорта</t>
  </si>
  <si>
    <t>01 0 00 00000</t>
  </si>
  <si>
    <t>Обеспечение условий для выполнения муниципальных заданий, а также для выполнения полномочий органов местного самоуправления</t>
  </si>
  <si>
    <t>01 5 01 02200</t>
  </si>
  <si>
    <t>01 5 01 42200</t>
  </si>
  <si>
    <t>01 5 01 70040</t>
  </si>
  <si>
    <t>01 5 01 70060</t>
  </si>
  <si>
    <t>01 5 01 72300</t>
  </si>
  <si>
    <t>01 1 00 00000</t>
  </si>
  <si>
    <t>01 1 03 00000</t>
  </si>
  <si>
    <t>Создание условий для получения качественного образования</t>
  </si>
  <si>
    <t>01 1 03 70500</t>
  </si>
  <si>
    <t>01 5 01 00000</t>
  </si>
  <si>
    <t>01 5 01 02210</t>
  </si>
  <si>
    <t>01 5 01 06230</t>
  </si>
  <si>
    <t>01 5 01 42210</t>
  </si>
  <si>
    <t>01 5 01 70630</t>
  </si>
  <si>
    <t>01 2 00 00000</t>
  </si>
  <si>
    <t>01 2 05 00000</t>
  </si>
  <si>
    <t>01 2 05 02350</t>
  </si>
  <si>
    <t>Формирование целостной системы выявления, продвижения и поддержки одарённых детей, инициативной и талантливой молодёжи</t>
  </si>
  <si>
    <t>01 3 00 00000</t>
  </si>
  <si>
    <t>01 3 02 00000</t>
  </si>
  <si>
    <t>01 3 02 02350</t>
  </si>
  <si>
    <t>Поддержка молодой семьи</t>
  </si>
  <si>
    <t>01 3 03 00000</t>
  </si>
  <si>
    <t>Содействие в организации летнего отдыха, здорового образа жизни, молодёжного туризма</t>
  </si>
  <si>
    <t>01 3 03 02350</t>
  </si>
  <si>
    <t>01 3 05 00000</t>
  </si>
  <si>
    <t>01 3 05 02350</t>
  </si>
  <si>
    <t>Выявление, продвижение и поддержка активности молодёжи и её достижений в различных сферах деятельности, в том числе по волонтёрскому движению</t>
  </si>
  <si>
    <t>01 4 00 00000</t>
  </si>
  <si>
    <t>01 4 02 00000</t>
  </si>
  <si>
    <t>Организация патриотического воспитания населения района и допризывной подготовки молодёжи к военной службе в ходе подготовки и проведения мероприятий патриотической направленности</t>
  </si>
  <si>
    <t>01 4 02 02350</t>
  </si>
  <si>
    <t>03 0 00 00000</t>
  </si>
  <si>
    <t>03 0 02 00000</t>
  </si>
  <si>
    <t>Создание условий для оздоровления, отдыха и личностного развития учащихся</t>
  </si>
  <si>
    <t>03 0 02 02210</t>
  </si>
  <si>
    <t>15 2 00 00000</t>
  </si>
  <si>
    <t>15 2 02 00000</t>
  </si>
  <si>
    <t>15 2 02 02350</t>
  </si>
  <si>
    <t>21 0 00 00000</t>
  </si>
  <si>
    <t>21 0 01 00000</t>
  </si>
  <si>
    <t>Информационное обеспечение</t>
  </si>
  <si>
    <t>21 0 01 02350</t>
  </si>
  <si>
    <t>21 0 02 00000</t>
  </si>
  <si>
    <t>21 0 02 02350</t>
  </si>
  <si>
    <t>21 0 05 00000</t>
  </si>
  <si>
    <t>21 0 05 02350</t>
  </si>
  <si>
    <t>Организация работы с молодёжью и молодыми родителями</t>
  </si>
  <si>
    <t>Организация проведения оздоровительных, культурно-массовых мероприятий с привлечением молодёжи, оказавшейся в трудной жизненной ситуации</t>
  </si>
  <si>
    <t>01 5 00 00000</t>
  </si>
  <si>
    <t>01 5 02 00000</t>
  </si>
  <si>
    <t>01 5 02 02350</t>
  </si>
  <si>
    <t>Реализация прочих мероприятий и управления в области образования и молодёжной политики</t>
  </si>
  <si>
    <t>01 5 01 70010</t>
  </si>
  <si>
    <t>01 5 01 70130</t>
  </si>
  <si>
    <t>рублей</t>
  </si>
  <si>
    <t>99 0 00 60120</t>
  </si>
  <si>
    <t>92 0 00 S2300</t>
  </si>
  <si>
    <t>01 5 01 S2300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</si>
  <si>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</si>
  <si>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РЗ</t>
  </si>
  <si>
    <t>Пр</t>
  </si>
  <si>
    <t>ЦСТ</t>
  </si>
  <si>
    <t>ВР</t>
  </si>
  <si>
    <t>Подпрограмма "Развитие дорожного хозяйства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</si>
  <si>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Реализация прочих мероприятий подпрограммы "Развитие дорожного хозяйства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</si>
  <si>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Подпрограмма «Обеспечение реализации муниципальной программы «Развитие образования и молодёжной политики в Поддорском муниципальном районе на 2014-2020 годы»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</si>
  <si>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Подпрограмма «Культура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2014-2020 годы"</t>
  </si>
  <si>
    <t>Подпрограмма «Обеспечение реализации муниципальной программы «Развитие культуры Поддорского муниципального района на 2014-2020 годы» муниципальной программы Поддорского муниципального района "Развитие культуры Поддорского муниципального района на 2014-2020 годы"</t>
  </si>
  <si>
    <t>Подпрограмма "Повышение безопасности дорожного движения на территории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</si>
  <si>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Подпрограмма «Развитие физической культуры и массового спорта на территории Поддорского муниципального района» муниципальной программы Поддорского района "Развитие физической культуры и спорта в Поддорском муниципальном районе на 2014-2020 годы"</t>
  </si>
  <si>
    <t>Муниципальная программа Поддорского муниципального района "Поддержка молодёжи, оказавшейся в трудной жизненной ситуации на 2016-2020 годы"</t>
  </si>
  <si>
    <t xml:space="preserve">Субсидии автономным  учреждениям </t>
  </si>
  <si>
    <t>04 1 04 02400</t>
  </si>
  <si>
    <t>Бюджетные инвестиции</t>
  </si>
  <si>
    <t>410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</si>
  <si>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</si>
  <si>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>Расходы на софинансирование мероприятий по субсидии  на осуществление дорожной деятельности в отношении автомобильных дорог общего пользования местного значения</t>
  </si>
  <si>
    <t>15 1 02 S1510</t>
  </si>
  <si>
    <t>Подпрограмма «Создание условий для занятия физической культурой и спортом в общеобразовательных организациях, расположенных в Поддорском муниципальном районе» программы «Развитие образования и молодёжной политики в Поддорском муниципальном районе на 2014-2020 годы»</t>
  </si>
  <si>
    <t>Создание условий для повышения качественного уровня оказания услуг по физическому развитию, занятиям обучающихся физической культурой и спортом</t>
  </si>
  <si>
    <t>01 6 00 00000</t>
  </si>
  <si>
    <t>01 6 01 00000</t>
  </si>
  <si>
    <t>Приложение 11</t>
  </si>
  <si>
    <t xml:space="preserve">Формирование архивных фондов </t>
  </si>
  <si>
    <t>Муниципальная программа Поддорского муниципального района "Развитие жилищного строительства на территории Поддорского муниципального района на 2017-2020 годы "</t>
  </si>
  <si>
    <t>22 0 00 00000</t>
  </si>
  <si>
    <t>Подпрограмма " Устойчивое развитие сельских территорий в Поддорском муниципальном районе на 2017-2020 годы" муниципальной программы Поддорского муниципального района " Развитие жилищного строительства на территории Поддорского муниципального района на 2017-2020 годы "</t>
  </si>
  <si>
    <t>22 2 00 00000</t>
  </si>
  <si>
    <t>22 2 02 00000</t>
  </si>
  <si>
    <t>Реализация прочих мероприятий подпрограммы " Устойчивое развитие сельских территорий в Поддорском муниципальном районе на 2017-2020 годы " муниципальной программы Поддорского муниципального района " Развитие жилищного строительства на территории Поддорского муниципального района на 2017-2020 годы "</t>
  </si>
  <si>
    <t>22 2 02 99990</t>
  </si>
  <si>
    <t>Муниципальная программа Поддорского муниципального района "Развитие жилищного строительства на территории Поддорского муниципального района на 2017-2020годы"</t>
  </si>
  <si>
    <t>Подпрограмма "Обеспечение жильем молодых семей на территории Поддорского муниципального района на 2017 – 2020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2017-2020 годы "</t>
  </si>
  <si>
    <t>22 3 00 00000</t>
  </si>
  <si>
    <t>22 3 01 00000</t>
  </si>
  <si>
    <t>22 3 01 99990</t>
  </si>
  <si>
    <t>Муниципальная программа Поддорского муниципального района "Социальная поддержка граждан в Поддорском муниципальном районе на 2017-2021 годы"</t>
  </si>
  <si>
    <t>23 0 00 00000</t>
  </si>
  <si>
    <t>Совершенствование системы социальной поддержки граждан, проживающих в Поддорском муниципальном районе и повышение уровня жизни получателей мер социальной поддержки</t>
  </si>
  <si>
    <t>23 0 01 00000</t>
  </si>
  <si>
    <t>23 0 01 52500</t>
  </si>
  <si>
    <t>Осуществление отдельных государственных  полномочий по  предоставлению мер социальной подержки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</t>
  </si>
  <si>
    <t>23 0 01 70070</t>
  </si>
  <si>
    <t>23 0 01 70160</t>
  </si>
  <si>
    <t>23 0 01 70240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</si>
  <si>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</si>
  <si>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23 0 01 70310</t>
  </si>
  <si>
    <t>23 0 01 70410</t>
  </si>
  <si>
    <t>23 0 01 70420</t>
  </si>
  <si>
    <t>23 0 01 70430</t>
  </si>
  <si>
    <t>Создание инвалидам условий для обеспечения равного доступа к объектам или услугам, предоставляемым населению, равного участия в жизни общества</t>
  </si>
  <si>
    <t>23 0 02 00000</t>
  </si>
  <si>
    <t>Реализация прочих мероприятий программы «Социальная поддержка граждан в Поддорском муниципальном районе на 2017-2021 годы»</t>
  </si>
  <si>
    <t>23 0 02 99990</t>
  </si>
  <si>
    <t>Улучшение положения семей и детей, находящихся в трудной жизненной ситуации, за счет повышения уровня их социальной поддержки</t>
  </si>
  <si>
    <t>23 0 03 00000</t>
  </si>
  <si>
    <t>Осуществление отдельных государственных 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</si>
  <si>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23 0 03 70210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</si>
  <si>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</si>
  <si>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23 0 03 70200</t>
  </si>
  <si>
    <t>23 0 03 70230</t>
  </si>
  <si>
    <t>23 0 03 70400</t>
  </si>
  <si>
    <t>Муниципальная программа Поддорского муниципального района «Развитие агропромышленного комплекса Поддорского района на 2014-2020 годы»</t>
  </si>
  <si>
    <t>19 0 00 00000</t>
  </si>
  <si>
    <t>Повышение кадрового потенциала и уровня информационно-консультативного обслуживания в АПК</t>
  </si>
  <si>
    <t>19 0 05 00000</t>
  </si>
  <si>
    <t>Реализация прочих мероприятий программы «Развитие агропромышленного комплекса Поддорского района на 2014-2020 годы»</t>
  </si>
  <si>
    <t>19 0 05 99990</t>
  </si>
  <si>
    <t>Организация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</si>
  <si>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Муниципальная программа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</si>
  <si>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Подпрограмма "Управление  муниципальной собственностью и земельными ресурсами Поддорского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</si>
  <si>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12 1 00 00000</t>
  </si>
  <si>
    <t>12 1 01 00000</t>
  </si>
  <si>
    <t>Реализация прочих мероприятий подпрограммы "Управление  муниципальной собственностью и земельными ресурсами Поддорского муниципального района" программы 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</si>
  <si>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12 1 01 99990</t>
  </si>
  <si>
    <t>12 1 02 00000</t>
  </si>
  <si>
    <t>12 1 02 99990</t>
  </si>
  <si>
    <t>12 1 03 00000</t>
  </si>
  <si>
    <t>12 1 03 99990</t>
  </si>
  <si>
    <t>Коммунальное  хозяйство</t>
  </si>
  <si>
    <t>Подпрограмма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</si>
  <si>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12 2 00 00000</t>
  </si>
  <si>
    <t>Создание безопасных и комфортных условий для функционирования муниципального имущества</t>
  </si>
  <si>
    <t>12 2 01 00000</t>
  </si>
  <si>
    <t>Реализация прочих мероприятий подпрограммы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</si>
  <si>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12 2 01 99990</t>
  </si>
  <si>
    <t>Охрана окружающей среды</t>
  </si>
  <si>
    <t xml:space="preserve">Другие вопросы в области охраны окружающей среды
</t>
  </si>
  <si>
    <t>Подпрограмма «Развитие туризма и туристской деятельности на территории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2014-2020 годы"</t>
  </si>
  <si>
    <t xml:space="preserve">Дополнительное образование детей
</t>
  </si>
  <si>
    <t>02 3 02 72300</t>
  </si>
  <si>
    <t>02 3 02 S2300</t>
  </si>
  <si>
    <t>Ремонты организаций учреждений культуры</t>
  </si>
  <si>
    <t>02 1 03 42400</t>
  </si>
  <si>
    <t>Подпрограмма«Обеспечение реализации муниципальной программы «Развитие физической культуры и спорта на территории Поддорского муниципального района на 2014-2020 годы" муниципальной программы Поддорского района "Развитие физической культуры и спорта в Поддорском муниципальном районе на 2014-2020 годы"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</si>
  <si>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</si>
  <si>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Подпрограмма «Развитие дошкольного и общего образования в Поддорском муниципальном районе» 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</si>
  <si>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Подпрограмма «Обеспечение реализации муниципальной программы «Развитие образования и молодёжной политики в Поддорском муниципальном районе на 2014-2020 годы» 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</si>
  <si>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01 6 01 22210</t>
  </si>
  <si>
    <t>Увеличение количества обучающихся, занимающихся физической культурой и спортом</t>
  </si>
  <si>
    <t>01 6 02 00000</t>
  </si>
  <si>
    <t>01 6 02 02210</t>
  </si>
  <si>
    <t>Подпрограмма «Развитие дополнительного образования в Поддорском муниципальном районе» 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</si>
  <si>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Подпрограмма «Вовлечение молодёжи Поддорского муниципального района в социальную практику» 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</si>
  <si>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Подпрограмма «Патриотическое воспитание населения Поддорского муниципального района» 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</si>
  <si>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Совершенствование системы обучения детей безопасному поведению на дорогах и улицах, проведения комплекса профилактических мероприятий по предупреждению ДТП</t>
  </si>
  <si>
    <t>Компенсация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</si>
  <si>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92 0 00 60110</t>
  </si>
  <si>
    <t>92 0 00 60120</t>
  </si>
  <si>
    <t>Итого</t>
  </si>
  <si>
    <t>Прочие мероприятия подпрограммы "Обеспечение жильем молодых семей на территории Поддорского муниципального района на 2017 – 2020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2017-2020 годы"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</si>
  <si>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</si>
  <si>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</si>
  <si>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</si>
  <si>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</si>
  <si>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91 1 00 60020</t>
  </si>
  <si>
    <t>Расходы на софинансирование мероприятий по субсидии на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</si>
  <si>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02 1 03 S2190</t>
  </si>
  <si>
    <t>11 0 01 99990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</si>
  <si>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(сверх уровня, предусмотренного соглашением)</t>
  </si>
  <si>
    <t>99 0 00 0000</t>
  </si>
  <si>
    <t>99 0 00 R0821</t>
  </si>
  <si>
    <t>99 0 00 N0821</t>
  </si>
  <si>
    <t>Сельское хозяйство и рыболовство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</si>
  <si>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</si>
  <si>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16 0 01 60270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</si>
  <si>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</si>
  <si>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01 5 01 72080</t>
  </si>
  <si>
    <t>Субсидии некоммерческим организациям (за исключением государственных (муниципальных) учреждений)</t>
  </si>
  <si>
    <t>630</t>
  </si>
  <si>
    <t>Поддержание в актуальном состоянии официальных сайтов органов местного самоуправления муниципального района</t>
  </si>
  <si>
    <t>09 0 05 00000</t>
  </si>
  <si>
    <t>09 0 05 99990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</si>
  <si>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</si>
  <si>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</si>
  <si>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93 0 00 0000</t>
  </si>
  <si>
    <t>Осуществление отдельных государственных полномочий в сфере государственной регистрации актов гражданского состояния</t>
  </si>
  <si>
    <t>92 0 00 59300</t>
  </si>
  <si>
    <t xml:space="preserve">Осуществление отдельных государственных полномочий по организации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 </t>
  </si>
  <si>
    <t>99 0 00 75240</t>
  </si>
  <si>
    <t>Совершенствование системы мер по сокращению предложения и спроса на наркотики и другие ПАВ</t>
  </si>
  <si>
    <t>05 0 03 00000</t>
  </si>
  <si>
    <t>05 0 03 02400</t>
  </si>
  <si>
    <t>93 0 00 51200</t>
  </si>
  <si>
    <t>Реализация прочих мероприятий программы "Развитие субъектов малого и среднего предпринимательства в Поддорском муниципальном районе на 2014-2020 годы"</t>
  </si>
  <si>
    <t>к решению Думы Поддорского муниципального района  "О бюджете Поддорского муниципального района на 2018 год и на плановый период 2019 и 2020 годов"</t>
  </si>
  <si>
    <t>Распределение бюджетных ассигнований по разделам, подразделам, целевым статьям (муниципальным программам Поддорского муниципального района и непрограммным направлениям деятельности), группам и подгруппам видов расходов классификации расходов  бюджета муниципального района на 2018 год и на плановый период 2019 и 2020 годов</t>
  </si>
  <si>
    <t>Реализация прочих мероприятий программы "Развитие торговли в Поддорском муниципальном районе на 2018-2022 годы"</t>
  </si>
  <si>
    <t>Муниципальная Программа Поддорского муниципального района "Развитие субъектов малого и среднего предпринимательства в Поддорском муниципальном районе на 2014-2020 годы"</t>
  </si>
  <si>
    <t>Реализация прочих мероприятий программы «Развитие муниципальной службы в Поддорском муниципальном районе на 2018-2025 годы»</t>
  </si>
  <si>
    <t xml:space="preserve"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</t>
  </si>
  <si>
    <t>02 3 02 71410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</si>
  <si>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</si>
  <si>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01 5 01 72120</t>
  </si>
  <si>
    <t>Расходы на софинансирование мероприятий по субсидии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</si>
  <si>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5 01 S2120</t>
  </si>
  <si>
    <t>Расходы на софинансирование мероприятий по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</si>
  <si>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01 5 01 S2080</t>
  </si>
  <si>
    <t>Муниципальная программа Поддорского муниципального района "Развитие торговли в Поддорском муниципальном районе на 2018-2022 годы"</t>
  </si>
  <si>
    <t>Муниципальная программа Поддорского муниципального района «Развитие муниципальной службы в Поддорском муниципальном районе на 2018-2025 годы»</t>
  </si>
  <si>
    <t>Создание организационных и информационных условий развития муниципальной службы</t>
  </si>
  <si>
    <t>Содействие повышению квалификации</t>
  </si>
  <si>
    <t>08 0 01 00000</t>
  </si>
  <si>
    <t>08 0 01  99990</t>
  </si>
  <si>
    <t>08 0 01 99990</t>
  </si>
  <si>
    <t>08 0 02 00000</t>
  </si>
  <si>
    <t>08 0 02  99990</t>
  </si>
  <si>
    <t>08 0 02 99990</t>
  </si>
  <si>
    <t>03 0 02 02820</t>
  </si>
  <si>
    <t>Обеспечение доступа к информационно-телекоммуникационной сети "Интернет",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</si>
  <si>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01 1 03 70570</t>
  </si>
  <si>
    <t>Приобретение муниципального имущества в рамках подпрограммы " Содержание и реконструкция коммунальной инфраструктуры муниципального района"  программы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</si>
  <si>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12 2 01 29990</t>
  </si>
  <si>
    <t>Иные межбюджетные трансферты 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</t>
  </si>
  <si>
    <t>15 1 02 64010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</si>
</sst>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#,##0.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_р_."/>
    <numFmt numFmtId="173" formatCode="#,##0.00&quot;р.&quot;"/>
  </numFmts>
  <fonts count="48">
    <font>
      <sz val="10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5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justify" wrapText="1"/>
    </xf>
    <xf numFmtId="0" fontId="3" fillId="0" borderId="0" xfId="0" applyFont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justify" wrapText="1"/>
    </xf>
    <xf numFmtId="0" fontId="4" fillId="0" borderId="0" xfId="0" applyFont="1" applyFill="1" applyAlignment="1">
      <alignment/>
    </xf>
    <xf numFmtId="173" fontId="2" fillId="0" borderId="10" xfId="0" applyNumberFormat="1" applyFont="1" applyFill="1" applyBorder="1" applyAlignment="1">
      <alignment horizontal="left" vertical="justify" wrapText="1"/>
    </xf>
    <xf numFmtId="165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/>
    </xf>
    <xf numFmtId="14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6"/>
  <sheetViews>
    <sheetView tabSelected="1" zoomScalePageLayoutView="0" workbookViewId="0" topLeftCell="A1">
      <selection activeCell="A465" sqref="A465"/>
    </sheetView>
  </sheetViews>
  <sheetFormatPr defaultColWidth="9.00390625" defaultRowHeight="12.75"/>
  <cols>
    <col min="1" max="1" width="53.75390625" style="40" customWidth="1"/>
    <col min="2" max="2" width="3.75390625" style="17" customWidth="1"/>
    <col min="3" max="3" width="3.625" style="17" customWidth="1"/>
    <col min="4" max="4" width="9.25390625" style="17" customWidth="1"/>
    <col min="5" max="5" width="3.375" style="17" customWidth="1"/>
    <col min="6" max="6" width="11.375" style="17" customWidth="1"/>
    <col min="7" max="7" width="11.125" style="17" customWidth="1"/>
    <col min="8" max="8" width="11.625" style="11" customWidth="1"/>
  </cols>
  <sheetData>
    <row r="1" spans="1:8" ht="12.75">
      <c r="A1" s="7"/>
      <c r="B1" s="18"/>
      <c r="C1" s="18"/>
      <c r="D1" s="18"/>
      <c r="E1" s="18"/>
      <c r="F1" s="18"/>
      <c r="G1" s="18"/>
      <c r="H1" s="10" t="s">
        <v>327</v>
      </c>
    </row>
    <row r="2" spans="1:8" ht="39.75" customHeight="1">
      <c r="A2" s="7"/>
      <c r="B2" s="18"/>
      <c r="C2" s="18"/>
      <c r="D2" s="18"/>
      <c r="E2" s="31" t="s">
        <v>450</v>
      </c>
      <c r="F2" s="31"/>
      <c r="G2" s="31"/>
      <c r="H2" s="31"/>
    </row>
    <row r="3" spans="1:8" ht="32.25" customHeight="1">
      <c r="A3" s="32" t="s">
        <v>451</v>
      </c>
      <c r="B3" s="32"/>
      <c r="C3" s="32"/>
      <c r="D3" s="32"/>
      <c r="E3" s="32"/>
      <c r="F3" s="32"/>
      <c r="G3" s="32"/>
      <c r="H3" s="32"/>
    </row>
    <row r="4" spans="1:8" ht="12.75" customHeight="1">
      <c r="A4" s="8"/>
      <c r="B4" s="19"/>
      <c r="C4" s="19"/>
      <c r="D4" s="19"/>
      <c r="E4" s="19"/>
      <c r="F4" s="19"/>
      <c r="G4" s="19"/>
      <c r="H4" s="17" t="s">
        <v>299</v>
      </c>
    </row>
    <row r="5" spans="1:8" ht="22.5" customHeight="1">
      <c r="A5" s="20" t="s">
        <v>10</v>
      </c>
      <c r="B5" s="33" t="s">
        <v>304</v>
      </c>
      <c r="C5" s="33" t="s">
        <v>305</v>
      </c>
      <c r="D5" s="20" t="s">
        <v>306</v>
      </c>
      <c r="E5" s="20" t="s">
        <v>307</v>
      </c>
      <c r="F5" s="25">
        <v>2018</v>
      </c>
      <c r="G5" s="25">
        <v>2019</v>
      </c>
      <c r="H5" s="25">
        <v>2020</v>
      </c>
    </row>
    <row r="6" spans="1:8" ht="12.75" customHeight="1">
      <c r="A6" s="1" t="s">
        <v>23</v>
      </c>
      <c r="B6" s="21" t="s">
        <v>13</v>
      </c>
      <c r="C6" s="21"/>
      <c r="D6" s="21"/>
      <c r="E6" s="21"/>
      <c r="F6" s="24">
        <f>F7+F11+F34+F38+F48+F52</f>
        <v>24999140</v>
      </c>
      <c r="G6" s="24">
        <f>G7+G11+G34+G38+G48+G52</f>
        <v>22039600</v>
      </c>
      <c r="H6" s="24">
        <f>H7+H11+H34+H38+H48+H52</f>
        <v>22040200</v>
      </c>
    </row>
    <row r="7" spans="1:8" ht="25.5" customHeight="1">
      <c r="A7" s="1" t="s">
        <v>416</v>
      </c>
      <c r="B7" s="21" t="s">
        <v>13</v>
      </c>
      <c r="C7" s="21" t="s">
        <v>11</v>
      </c>
      <c r="D7" s="21"/>
      <c r="E7" s="21"/>
      <c r="F7" s="24">
        <f aca="true" t="shared" si="0" ref="F7:H9">F8</f>
        <v>1439400</v>
      </c>
      <c r="G7" s="24">
        <f t="shared" si="0"/>
        <v>1267900</v>
      </c>
      <c r="H7" s="24">
        <f t="shared" si="0"/>
        <v>1281800</v>
      </c>
    </row>
    <row r="8" spans="1:8" ht="12.75" customHeight="1">
      <c r="A8" s="1" t="s">
        <v>47</v>
      </c>
      <c r="B8" s="21" t="s">
        <v>13</v>
      </c>
      <c r="C8" s="21" t="s">
        <v>11</v>
      </c>
      <c r="D8" s="21" t="s">
        <v>133</v>
      </c>
      <c r="E8" s="21"/>
      <c r="F8" s="24">
        <f t="shared" si="0"/>
        <v>1439400</v>
      </c>
      <c r="G8" s="24">
        <f t="shared" si="0"/>
        <v>1267900</v>
      </c>
      <c r="H8" s="24">
        <f t="shared" si="0"/>
        <v>1281800</v>
      </c>
    </row>
    <row r="9" spans="1:8" ht="15" customHeight="1">
      <c r="A9" s="1" t="s">
        <v>92</v>
      </c>
      <c r="B9" s="21" t="s">
        <v>13</v>
      </c>
      <c r="C9" s="21" t="s">
        <v>11</v>
      </c>
      <c r="D9" s="21" t="s">
        <v>134</v>
      </c>
      <c r="E9" s="21"/>
      <c r="F9" s="24">
        <f t="shared" si="0"/>
        <v>1439400</v>
      </c>
      <c r="G9" s="24">
        <f t="shared" si="0"/>
        <v>1267900</v>
      </c>
      <c r="H9" s="24">
        <f t="shared" si="0"/>
        <v>1281800</v>
      </c>
    </row>
    <row r="10" spans="1:8" ht="17.25" customHeight="1">
      <c r="A10" s="3" t="s">
        <v>53</v>
      </c>
      <c r="B10" s="21" t="s">
        <v>13</v>
      </c>
      <c r="C10" s="21" t="s">
        <v>11</v>
      </c>
      <c r="D10" s="21" t="s">
        <v>134</v>
      </c>
      <c r="E10" s="21" t="s">
        <v>52</v>
      </c>
      <c r="F10" s="16">
        <v>1439400</v>
      </c>
      <c r="G10" s="16">
        <v>1267900</v>
      </c>
      <c r="H10" s="16">
        <v>1281800</v>
      </c>
    </row>
    <row r="11" spans="1:8" s="5" customFormat="1" ht="27.75" customHeight="1">
      <c r="A11" s="1" t="s">
        <v>45</v>
      </c>
      <c r="B11" s="21" t="s">
        <v>13</v>
      </c>
      <c r="C11" s="21" t="s">
        <v>22</v>
      </c>
      <c r="D11" s="21"/>
      <c r="E11" s="21"/>
      <c r="F11" s="24">
        <f>F12</f>
        <v>21757540</v>
      </c>
      <c r="G11" s="24">
        <f>G12</f>
        <v>19410000</v>
      </c>
      <c r="H11" s="24">
        <f>H12</f>
        <v>19590000</v>
      </c>
    </row>
    <row r="12" spans="1:8" s="5" customFormat="1" ht="21">
      <c r="A12" s="1" t="s">
        <v>56</v>
      </c>
      <c r="B12" s="21" t="s">
        <v>13</v>
      </c>
      <c r="C12" s="21" t="s">
        <v>22</v>
      </c>
      <c r="D12" s="21" t="s">
        <v>146</v>
      </c>
      <c r="E12" s="21"/>
      <c r="F12" s="24">
        <f>F13+F17+F19+F21+F23+F27+F30+F32</f>
        <v>21757540</v>
      </c>
      <c r="G12" s="24">
        <f>G13+G17+G23+G27+G30+G32</f>
        <v>19410000</v>
      </c>
      <c r="H12" s="24">
        <f>H13+H17+H23+H27+H30+H32</f>
        <v>19590000</v>
      </c>
    </row>
    <row r="13" spans="1:8" ht="15.75" customHeight="1">
      <c r="A13" s="1" t="s">
        <v>92</v>
      </c>
      <c r="B13" s="21" t="s">
        <v>13</v>
      </c>
      <c r="C13" s="21" t="s">
        <v>22</v>
      </c>
      <c r="D13" s="21" t="s">
        <v>147</v>
      </c>
      <c r="E13" s="21"/>
      <c r="F13" s="24">
        <f>F14+F15+F16</f>
        <v>18235300</v>
      </c>
      <c r="G13" s="24">
        <f>G14+G15+G16</f>
        <v>16062600</v>
      </c>
      <c r="H13" s="24">
        <f>H14+H15+H16</f>
        <v>16242600</v>
      </c>
    </row>
    <row r="14" spans="1:8" s="14" customFormat="1" ht="10.5">
      <c r="A14" s="3" t="s">
        <v>53</v>
      </c>
      <c r="B14" s="21" t="s">
        <v>13</v>
      </c>
      <c r="C14" s="21" t="s">
        <v>22</v>
      </c>
      <c r="D14" s="21" t="s">
        <v>147</v>
      </c>
      <c r="E14" s="21" t="s">
        <v>52</v>
      </c>
      <c r="F14" s="16">
        <v>17477000</v>
      </c>
      <c r="G14" s="16">
        <v>15394600</v>
      </c>
      <c r="H14" s="16">
        <v>15567400</v>
      </c>
    </row>
    <row r="15" spans="1:8" s="14" customFormat="1" ht="21">
      <c r="A15" s="3" t="s">
        <v>54</v>
      </c>
      <c r="B15" s="21" t="s">
        <v>13</v>
      </c>
      <c r="C15" s="21" t="s">
        <v>22</v>
      </c>
      <c r="D15" s="21" t="s">
        <v>147</v>
      </c>
      <c r="E15" s="21" t="s">
        <v>55</v>
      </c>
      <c r="F15" s="16">
        <v>690900</v>
      </c>
      <c r="G15" s="16">
        <v>608600</v>
      </c>
      <c r="H15" s="16">
        <v>615200</v>
      </c>
    </row>
    <row r="16" spans="1:8" ht="16.5" customHeight="1">
      <c r="A16" s="4" t="s">
        <v>58</v>
      </c>
      <c r="B16" s="21" t="s">
        <v>13</v>
      </c>
      <c r="C16" s="21" t="s">
        <v>22</v>
      </c>
      <c r="D16" s="21" t="s">
        <v>147</v>
      </c>
      <c r="E16" s="21" t="s">
        <v>57</v>
      </c>
      <c r="F16" s="16">
        <v>67400</v>
      </c>
      <c r="G16" s="16">
        <v>59400</v>
      </c>
      <c r="H16" s="16">
        <v>60000</v>
      </c>
    </row>
    <row r="17" spans="1:8" ht="13.5" customHeight="1">
      <c r="A17" s="4" t="s">
        <v>328</v>
      </c>
      <c r="B17" s="21" t="s">
        <v>13</v>
      </c>
      <c r="C17" s="21" t="s">
        <v>22</v>
      </c>
      <c r="D17" s="21" t="s">
        <v>148</v>
      </c>
      <c r="E17" s="21"/>
      <c r="F17" s="16">
        <f>F18</f>
        <v>2000</v>
      </c>
      <c r="G17" s="16">
        <f>G18</f>
        <v>0</v>
      </c>
      <c r="H17" s="16">
        <f>H18</f>
        <v>0</v>
      </c>
    </row>
    <row r="18" spans="1:8" ht="21">
      <c r="A18" s="3" t="s">
        <v>54</v>
      </c>
      <c r="B18" s="21" t="s">
        <v>13</v>
      </c>
      <c r="C18" s="21" t="s">
        <v>22</v>
      </c>
      <c r="D18" s="21" t="s">
        <v>148</v>
      </c>
      <c r="E18" s="21" t="s">
        <v>55</v>
      </c>
      <c r="F18" s="16">
        <v>2000</v>
      </c>
      <c r="G18" s="16">
        <v>0</v>
      </c>
      <c r="H18" s="16">
        <v>0</v>
      </c>
    </row>
    <row r="19" spans="1:8" ht="31.5">
      <c r="A19" s="1" t="s">
        <v>139</v>
      </c>
      <c r="B19" s="21" t="s">
        <v>13</v>
      </c>
      <c r="C19" s="21" t="s">
        <v>22</v>
      </c>
      <c r="D19" s="28" t="s">
        <v>412</v>
      </c>
      <c r="E19" s="21"/>
      <c r="F19" s="24">
        <f>F20</f>
        <v>470</v>
      </c>
      <c r="G19" s="24">
        <f>G20</f>
        <v>0</v>
      </c>
      <c r="H19" s="24">
        <f>H20</f>
        <v>0</v>
      </c>
    </row>
    <row r="20" spans="1:8" ht="12.75">
      <c r="A20" s="1" t="s">
        <v>140</v>
      </c>
      <c r="B20" s="21" t="s">
        <v>13</v>
      </c>
      <c r="C20" s="21" t="s">
        <v>22</v>
      </c>
      <c r="D20" s="28" t="s">
        <v>412</v>
      </c>
      <c r="E20" s="21" t="s">
        <v>141</v>
      </c>
      <c r="F20" s="24">
        <v>470</v>
      </c>
      <c r="G20" s="24">
        <v>0</v>
      </c>
      <c r="H20" s="24">
        <v>0</v>
      </c>
    </row>
    <row r="21" spans="1:8" ht="63">
      <c r="A21" s="1" t="s">
        <v>142</v>
      </c>
      <c r="B21" s="21" t="s">
        <v>13</v>
      </c>
      <c r="C21" s="21" t="s">
        <v>22</v>
      </c>
      <c r="D21" s="28" t="s">
        <v>413</v>
      </c>
      <c r="E21" s="21"/>
      <c r="F21" s="24">
        <f>F22</f>
        <v>470</v>
      </c>
      <c r="G21" s="24">
        <f>G22</f>
        <v>0</v>
      </c>
      <c r="H21" s="24">
        <f>H22</f>
        <v>0</v>
      </c>
    </row>
    <row r="22" spans="1:8" ht="16.5" customHeight="1">
      <c r="A22" s="1" t="s">
        <v>140</v>
      </c>
      <c r="B22" s="21" t="s">
        <v>13</v>
      </c>
      <c r="C22" s="21" t="s">
        <v>22</v>
      </c>
      <c r="D22" s="28" t="s">
        <v>413</v>
      </c>
      <c r="E22" s="21" t="s">
        <v>141</v>
      </c>
      <c r="F22" s="24">
        <v>470</v>
      </c>
      <c r="G22" s="24">
        <v>0</v>
      </c>
      <c r="H22" s="24">
        <v>0</v>
      </c>
    </row>
    <row r="23" spans="1:8" s="6" customFormat="1" ht="21">
      <c r="A23" s="1" t="s">
        <v>93</v>
      </c>
      <c r="B23" s="21" t="s">
        <v>13</v>
      </c>
      <c r="C23" s="21" t="s">
        <v>22</v>
      </c>
      <c r="D23" s="21" t="s">
        <v>149</v>
      </c>
      <c r="E23" s="21"/>
      <c r="F23" s="24">
        <f>F24+F25+F26</f>
        <v>2657200</v>
      </c>
      <c r="G23" s="24">
        <f>G24+G25+G26</f>
        <v>2657200</v>
      </c>
      <c r="H23" s="24">
        <f>H24+H25+H26</f>
        <v>2657200</v>
      </c>
    </row>
    <row r="24" spans="1:8" s="6" customFormat="1" ht="15.75" customHeight="1">
      <c r="A24" s="3" t="s">
        <v>53</v>
      </c>
      <c r="B24" s="21" t="s">
        <v>13</v>
      </c>
      <c r="C24" s="21" t="s">
        <v>22</v>
      </c>
      <c r="D24" s="21" t="s">
        <v>149</v>
      </c>
      <c r="E24" s="21" t="s">
        <v>52</v>
      </c>
      <c r="F24" s="16">
        <v>2554100</v>
      </c>
      <c r="G24" s="16">
        <v>2554100</v>
      </c>
      <c r="H24" s="16">
        <v>2554100</v>
      </c>
    </row>
    <row r="25" spans="1:8" s="6" customFormat="1" ht="21">
      <c r="A25" s="3" t="s">
        <v>54</v>
      </c>
      <c r="B25" s="21" t="s">
        <v>13</v>
      </c>
      <c r="C25" s="21" t="s">
        <v>22</v>
      </c>
      <c r="D25" s="21" t="s">
        <v>149</v>
      </c>
      <c r="E25" s="21" t="s">
        <v>55</v>
      </c>
      <c r="F25" s="16">
        <v>93300</v>
      </c>
      <c r="G25" s="16">
        <v>93300</v>
      </c>
      <c r="H25" s="16">
        <v>93300</v>
      </c>
    </row>
    <row r="26" spans="1:8" s="6" customFormat="1" ht="17.25" customHeight="1">
      <c r="A26" s="1" t="s">
        <v>41</v>
      </c>
      <c r="B26" s="21" t="s">
        <v>13</v>
      </c>
      <c r="C26" s="21" t="s">
        <v>22</v>
      </c>
      <c r="D26" s="21" t="s">
        <v>149</v>
      </c>
      <c r="E26" s="21" t="s">
        <v>8</v>
      </c>
      <c r="F26" s="16">
        <v>9800</v>
      </c>
      <c r="G26" s="16">
        <v>9800</v>
      </c>
      <c r="H26" s="16">
        <v>9800</v>
      </c>
    </row>
    <row r="27" spans="1:8" s="6" customFormat="1" ht="42">
      <c r="A27" s="1" t="s">
        <v>128</v>
      </c>
      <c r="B27" s="21" t="s">
        <v>13</v>
      </c>
      <c r="C27" s="21" t="s">
        <v>22</v>
      </c>
      <c r="D27" s="21" t="s">
        <v>150</v>
      </c>
      <c r="E27" s="21"/>
      <c r="F27" s="16">
        <f>F28+F29</f>
        <v>2500</v>
      </c>
      <c r="G27" s="16">
        <f>G28+G29</f>
        <v>2500</v>
      </c>
      <c r="H27" s="16">
        <f>H28+H29</f>
        <v>2500</v>
      </c>
    </row>
    <row r="28" spans="1:8" ht="21">
      <c r="A28" s="3" t="s">
        <v>54</v>
      </c>
      <c r="B28" s="21" t="s">
        <v>13</v>
      </c>
      <c r="C28" s="21" t="s">
        <v>22</v>
      </c>
      <c r="D28" s="21" t="s">
        <v>150</v>
      </c>
      <c r="E28" s="21" t="s">
        <v>55</v>
      </c>
      <c r="F28" s="16">
        <v>1500</v>
      </c>
      <c r="G28" s="16">
        <v>1500</v>
      </c>
      <c r="H28" s="16">
        <v>1500</v>
      </c>
    </row>
    <row r="29" spans="1:8" ht="17.25" customHeight="1">
      <c r="A29" s="1" t="s">
        <v>41</v>
      </c>
      <c r="B29" s="21" t="s">
        <v>13</v>
      </c>
      <c r="C29" s="21" t="s">
        <v>22</v>
      </c>
      <c r="D29" s="21" t="s">
        <v>150</v>
      </c>
      <c r="E29" s="21" t="s">
        <v>8</v>
      </c>
      <c r="F29" s="16">
        <v>1000</v>
      </c>
      <c r="G29" s="16">
        <v>1000</v>
      </c>
      <c r="H29" s="16">
        <v>1000</v>
      </c>
    </row>
    <row r="30" spans="1:8" ht="21">
      <c r="A30" s="1" t="s">
        <v>107</v>
      </c>
      <c r="B30" s="21" t="s">
        <v>13</v>
      </c>
      <c r="C30" s="21" t="s">
        <v>22</v>
      </c>
      <c r="D30" s="21" t="s">
        <v>153</v>
      </c>
      <c r="E30" s="21"/>
      <c r="F30" s="16">
        <f>F31</f>
        <v>687700</v>
      </c>
      <c r="G30" s="16">
        <f>G31</f>
        <v>687700</v>
      </c>
      <c r="H30" s="16">
        <f>H31</f>
        <v>687700</v>
      </c>
    </row>
    <row r="31" spans="1:8" ht="21">
      <c r="A31" s="3" t="s">
        <v>54</v>
      </c>
      <c r="B31" s="21" t="s">
        <v>13</v>
      </c>
      <c r="C31" s="21" t="s">
        <v>22</v>
      </c>
      <c r="D31" s="21" t="s">
        <v>153</v>
      </c>
      <c r="E31" s="21" t="s">
        <v>55</v>
      </c>
      <c r="F31" s="16">
        <v>687700</v>
      </c>
      <c r="G31" s="16">
        <v>687700</v>
      </c>
      <c r="H31" s="16">
        <v>687700</v>
      </c>
    </row>
    <row r="32" spans="1:8" ht="21">
      <c r="A32" s="1" t="s">
        <v>108</v>
      </c>
      <c r="B32" s="21" t="s">
        <v>13</v>
      </c>
      <c r="C32" s="21" t="s">
        <v>22</v>
      </c>
      <c r="D32" s="21" t="s">
        <v>301</v>
      </c>
      <c r="E32" s="21"/>
      <c r="F32" s="16">
        <f>F33</f>
        <v>171900</v>
      </c>
      <c r="G32" s="16">
        <f>G33</f>
        <v>0</v>
      </c>
      <c r="H32" s="16">
        <f>H33</f>
        <v>0</v>
      </c>
    </row>
    <row r="33" spans="1:8" ht="21">
      <c r="A33" s="3" t="s">
        <v>54</v>
      </c>
      <c r="B33" s="21" t="s">
        <v>13</v>
      </c>
      <c r="C33" s="21" t="s">
        <v>22</v>
      </c>
      <c r="D33" s="21" t="s">
        <v>301</v>
      </c>
      <c r="E33" s="21" t="s">
        <v>55</v>
      </c>
      <c r="F33" s="16">
        <v>171900</v>
      </c>
      <c r="G33" s="16">
        <v>0</v>
      </c>
      <c r="H33" s="16">
        <v>0</v>
      </c>
    </row>
    <row r="34" spans="1:8" ht="12.75">
      <c r="A34" s="15" t="s">
        <v>438</v>
      </c>
      <c r="B34" s="21" t="s">
        <v>13</v>
      </c>
      <c r="C34" s="21" t="s">
        <v>30</v>
      </c>
      <c r="D34" s="23"/>
      <c r="E34" s="21"/>
      <c r="F34" s="16">
        <f>F35</f>
        <v>30500</v>
      </c>
      <c r="G34" s="16">
        <f aca="true" t="shared" si="1" ref="G34:H36">G35</f>
        <v>2000</v>
      </c>
      <c r="H34" s="16">
        <f t="shared" si="1"/>
        <v>3200</v>
      </c>
    </row>
    <row r="35" spans="1:8" ht="21">
      <c r="A35" s="15" t="s">
        <v>439</v>
      </c>
      <c r="B35" s="21" t="s">
        <v>13</v>
      </c>
      <c r="C35" s="21" t="s">
        <v>30</v>
      </c>
      <c r="D35" s="21" t="s">
        <v>440</v>
      </c>
      <c r="E35" s="21"/>
      <c r="F35" s="16">
        <f>F36</f>
        <v>30500</v>
      </c>
      <c r="G35" s="16">
        <f t="shared" si="1"/>
        <v>2000</v>
      </c>
      <c r="H35" s="16">
        <f t="shared" si="1"/>
        <v>3200</v>
      </c>
    </row>
    <row r="36" spans="1:8" ht="21">
      <c r="A36" s="4" t="s">
        <v>439</v>
      </c>
      <c r="B36" s="21" t="s">
        <v>13</v>
      </c>
      <c r="C36" s="21" t="s">
        <v>30</v>
      </c>
      <c r="D36" s="21" t="s">
        <v>448</v>
      </c>
      <c r="E36" s="21"/>
      <c r="F36" s="16">
        <f>F37</f>
        <v>30500</v>
      </c>
      <c r="G36" s="16">
        <f t="shared" si="1"/>
        <v>2000</v>
      </c>
      <c r="H36" s="16">
        <f t="shared" si="1"/>
        <v>3200</v>
      </c>
    </row>
    <row r="37" spans="1:8" ht="21">
      <c r="A37" s="3" t="s">
        <v>54</v>
      </c>
      <c r="B37" s="21" t="s">
        <v>13</v>
      </c>
      <c r="C37" s="21" t="s">
        <v>30</v>
      </c>
      <c r="D37" s="21" t="s">
        <v>448</v>
      </c>
      <c r="E37" s="21" t="s">
        <v>55</v>
      </c>
      <c r="F37" s="16">
        <v>30500</v>
      </c>
      <c r="G37" s="16">
        <v>2000</v>
      </c>
      <c r="H37" s="16">
        <v>3200</v>
      </c>
    </row>
    <row r="38" spans="1:8" ht="21">
      <c r="A38" s="1" t="s">
        <v>303</v>
      </c>
      <c r="B38" s="21" t="s">
        <v>13</v>
      </c>
      <c r="C38" s="21" t="s">
        <v>15</v>
      </c>
      <c r="D38" s="21"/>
      <c r="E38" s="21"/>
      <c r="F38" s="24">
        <f aca="true" t="shared" si="2" ref="F38:H39">F39</f>
        <v>727600</v>
      </c>
      <c r="G38" s="24">
        <f t="shared" si="2"/>
        <v>320400</v>
      </c>
      <c r="H38" s="24">
        <f t="shared" si="2"/>
        <v>324000</v>
      </c>
    </row>
    <row r="39" spans="1:8" ht="12.75" customHeight="1">
      <c r="A39" s="4" t="s">
        <v>50</v>
      </c>
      <c r="B39" s="21" t="s">
        <v>13</v>
      </c>
      <c r="C39" s="21" t="s">
        <v>15</v>
      </c>
      <c r="D39" s="21" t="s">
        <v>143</v>
      </c>
      <c r="E39" s="21"/>
      <c r="F39" s="24">
        <f t="shared" si="2"/>
        <v>727600</v>
      </c>
      <c r="G39" s="24">
        <f t="shared" si="2"/>
        <v>320400</v>
      </c>
      <c r="H39" s="24">
        <f t="shared" si="2"/>
        <v>324000</v>
      </c>
    </row>
    <row r="40" spans="1:8" ht="18" customHeight="1">
      <c r="A40" s="1" t="s">
        <v>51</v>
      </c>
      <c r="B40" s="21" t="s">
        <v>13</v>
      </c>
      <c r="C40" s="21" t="s">
        <v>15</v>
      </c>
      <c r="D40" s="21" t="s">
        <v>144</v>
      </c>
      <c r="E40" s="21"/>
      <c r="F40" s="16">
        <f>F41+F45</f>
        <v>727600</v>
      </c>
      <c r="G40" s="16">
        <f>G41+G45</f>
        <v>320400</v>
      </c>
      <c r="H40" s="16">
        <f>H41+H45</f>
        <v>324000</v>
      </c>
    </row>
    <row r="41" spans="1:8" ht="15.75" customHeight="1">
      <c r="A41" s="1" t="s">
        <v>92</v>
      </c>
      <c r="B41" s="21" t="s">
        <v>13</v>
      </c>
      <c r="C41" s="21" t="s">
        <v>15</v>
      </c>
      <c r="D41" s="21" t="s">
        <v>145</v>
      </c>
      <c r="E41" s="21"/>
      <c r="F41" s="16">
        <f>F42+F43+F44</f>
        <v>363800</v>
      </c>
      <c r="G41" s="16">
        <f>G42+G43+G44</f>
        <v>320400</v>
      </c>
      <c r="H41" s="16">
        <f>H42+H43+H44</f>
        <v>324000</v>
      </c>
    </row>
    <row r="42" spans="1:8" ht="20.25" customHeight="1">
      <c r="A42" s="3" t="s">
        <v>53</v>
      </c>
      <c r="B42" s="21" t="s">
        <v>13</v>
      </c>
      <c r="C42" s="21" t="s">
        <v>15</v>
      </c>
      <c r="D42" s="21" t="s">
        <v>145</v>
      </c>
      <c r="E42" s="21" t="s">
        <v>52</v>
      </c>
      <c r="F42" s="16">
        <v>337200</v>
      </c>
      <c r="G42" s="16">
        <v>297000</v>
      </c>
      <c r="H42" s="16">
        <v>300300</v>
      </c>
    </row>
    <row r="43" spans="1:8" ht="20.25" customHeight="1">
      <c r="A43" s="3" t="s">
        <v>54</v>
      </c>
      <c r="B43" s="21" t="s">
        <v>13</v>
      </c>
      <c r="C43" s="21" t="s">
        <v>15</v>
      </c>
      <c r="D43" s="21" t="s">
        <v>145</v>
      </c>
      <c r="E43" s="21" t="s">
        <v>55</v>
      </c>
      <c r="F43" s="16">
        <v>24150</v>
      </c>
      <c r="G43" s="16">
        <v>23400</v>
      </c>
      <c r="H43" s="16">
        <v>23700</v>
      </c>
    </row>
    <row r="44" spans="1:8" ht="12.75">
      <c r="A44" s="3" t="s">
        <v>58</v>
      </c>
      <c r="B44" s="21" t="s">
        <v>13</v>
      </c>
      <c r="C44" s="21" t="s">
        <v>15</v>
      </c>
      <c r="D44" s="21" t="s">
        <v>145</v>
      </c>
      <c r="E44" s="21" t="s">
        <v>57</v>
      </c>
      <c r="F44" s="16">
        <v>2450</v>
      </c>
      <c r="G44" s="16">
        <v>0</v>
      </c>
      <c r="H44" s="16">
        <v>0</v>
      </c>
    </row>
    <row r="45" spans="1:8" ht="31.5">
      <c r="A45" s="3" t="s">
        <v>96</v>
      </c>
      <c r="B45" s="21" t="s">
        <v>13</v>
      </c>
      <c r="C45" s="21" t="s">
        <v>15</v>
      </c>
      <c r="D45" s="21" t="s">
        <v>420</v>
      </c>
      <c r="E45" s="21"/>
      <c r="F45" s="16">
        <f>F46+F47</f>
        <v>363800</v>
      </c>
      <c r="G45" s="16">
        <f>G46+G47</f>
        <v>0</v>
      </c>
      <c r="H45" s="16">
        <f>H46+H47</f>
        <v>0</v>
      </c>
    </row>
    <row r="46" spans="1:8" ht="17.25" customHeight="1">
      <c r="A46" s="3" t="s">
        <v>53</v>
      </c>
      <c r="B46" s="21" t="s">
        <v>13</v>
      </c>
      <c r="C46" s="21" t="s">
        <v>15</v>
      </c>
      <c r="D46" s="21" t="s">
        <v>420</v>
      </c>
      <c r="E46" s="21" t="s">
        <v>52</v>
      </c>
      <c r="F46" s="16">
        <v>337200</v>
      </c>
      <c r="G46" s="16">
        <v>0</v>
      </c>
      <c r="H46" s="16">
        <v>0</v>
      </c>
    </row>
    <row r="47" spans="1:8" ht="21">
      <c r="A47" s="3" t="s">
        <v>54</v>
      </c>
      <c r="B47" s="21" t="s">
        <v>13</v>
      </c>
      <c r="C47" s="21" t="s">
        <v>15</v>
      </c>
      <c r="D47" s="21" t="s">
        <v>420</v>
      </c>
      <c r="E47" s="21" t="s">
        <v>55</v>
      </c>
      <c r="F47" s="16">
        <v>26600</v>
      </c>
      <c r="G47" s="16">
        <v>0</v>
      </c>
      <c r="H47" s="16">
        <v>0</v>
      </c>
    </row>
    <row r="48" spans="1:8" ht="12.75">
      <c r="A48" s="1" t="s">
        <v>3</v>
      </c>
      <c r="B48" s="21" t="s">
        <v>13</v>
      </c>
      <c r="C48" s="21" t="s">
        <v>27</v>
      </c>
      <c r="D48" s="21"/>
      <c r="E48" s="21"/>
      <c r="F48" s="16">
        <f>F49</f>
        <v>50000</v>
      </c>
      <c r="G48" s="16">
        <f>G49</f>
        <v>50000</v>
      </c>
      <c r="H48" s="16">
        <f>H49</f>
        <v>50000</v>
      </c>
    </row>
    <row r="49" spans="1:8" ht="18" customHeight="1">
      <c r="A49" s="9" t="s">
        <v>4</v>
      </c>
      <c r="B49" s="21" t="s">
        <v>13</v>
      </c>
      <c r="C49" s="21" t="s">
        <v>27</v>
      </c>
      <c r="D49" s="21" t="s">
        <v>155</v>
      </c>
      <c r="E49" s="21"/>
      <c r="F49" s="16">
        <f>F51</f>
        <v>50000</v>
      </c>
      <c r="G49" s="16">
        <f>G51</f>
        <v>50000</v>
      </c>
      <c r="H49" s="16">
        <f>H51</f>
        <v>50000</v>
      </c>
    </row>
    <row r="50" spans="1:8" ht="19.5" customHeight="1">
      <c r="A50" s="9" t="s">
        <v>102</v>
      </c>
      <c r="B50" s="21" t="s">
        <v>13</v>
      </c>
      <c r="C50" s="21" t="s">
        <v>27</v>
      </c>
      <c r="D50" s="21" t="s">
        <v>154</v>
      </c>
      <c r="E50" s="21"/>
      <c r="F50" s="16">
        <f>F51</f>
        <v>50000</v>
      </c>
      <c r="G50" s="16">
        <f>G51</f>
        <v>50000</v>
      </c>
      <c r="H50" s="16">
        <f>H51</f>
        <v>50000</v>
      </c>
    </row>
    <row r="51" spans="1:8" ht="13.5" customHeight="1">
      <c r="A51" s="3" t="s">
        <v>5</v>
      </c>
      <c r="B51" s="21" t="s">
        <v>13</v>
      </c>
      <c r="C51" s="21" t="s">
        <v>27</v>
      </c>
      <c r="D51" s="21" t="s">
        <v>154</v>
      </c>
      <c r="E51" s="21" t="s">
        <v>6</v>
      </c>
      <c r="F51" s="16">
        <v>50000</v>
      </c>
      <c r="G51" s="16">
        <v>50000</v>
      </c>
      <c r="H51" s="16">
        <v>50000</v>
      </c>
    </row>
    <row r="52" spans="1:8" ht="12.75">
      <c r="A52" s="1" t="s">
        <v>25</v>
      </c>
      <c r="B52" s="21" t="s">
        <v>13</v>
      </c>
      <c r="C52" s="21" t="s">
        <v>34</v>
      </c>
      <c r="D52" s="21"/>
      <c r="E52" s="21"/>
      <c r="F52" s="16">
        <f>F53+F57+F61+F65+F69</f>
        <v>994100</v>
      </c>
      <c r="G52" s="16">
        <f>G53+G57+G61+G65+G69</f>
        <v>989300</v>
      </c>
      <c r="H52" s="16">
        <f>H53+H57+H61+H65+H69</f>
        <v>791200</v>
      </c>
    </row>
    <row r="53" spans="1:8" ht="21">
      <c r="A53" s="2" t="s">
        <v>112</v>
      </c>
      <c r="B53" s="21" t="s">
        <v>13</v>
      </c>
      <c r="C53" s="21" t="s">
        <v>34</v>
      </c>
      <c r="D53" s="21" t="s">
        <v>156</v>
      </c>
      <c r="E53" s="21"/>
      <c r="F53" s="16">
        <f aca="true" t="shared" si="3" ref="F53:H55">F54</f>
        <v>8000</v>
      </c>
      <c r="G53" s="16">
        <f t="shared" si="3"/>
        <v>8000</v>
      </c>
      <c r="H53" s="16">
        <f t="shared" si="3"/>
        <v>8000</v>
      </c>
    </row>
    <row r="54" spans="1:8" ht="28.5" customHeight="1">
      <c r="A54" s="2" t="s">
        <v>159</v>
      </c>
      <c r="B54" s="21" t="s">
        <v>13</v>
      </c>
      <c r="C54" s="21" t="s">
        <v>34</v>
      </c>
      <c r="D54" s="21" t="s">
        <v>158</v>
      </c>
      <c r="E54" s="21"/>
      <c r="F54" s="16">
        <f t="shared" si="3"/>
        <v>8000</v>
      </c>
      <c r="G54" s="16">
        <f t="shared" si="3"/>
        <v>8000</v>
      </c>
      <c r="H54" s="16">
        <f t="shared" si="3"/>
        <v>8000</v>
      </c>
    </row>
    <row r="55" spans="1:8" ht="21">
      <c r="A55" s="3" t="s">
        <v>113</v>
      </c>
      <c r="B55" s="21" t="s">
        <v>13</v>
      </c>
      <c r="C55" s="21" t="s">
        <v>34</v>
      </c>
      <c r="D55" s="21" t="s">
        <v>157</v>
      </c>
      <c r="E55" s="21"/>
      <c r="F55" s="16">
        <f t="shared" si="3"/>
        <v>8000</v>
      </c>
      <c r="G55" s="16">
        <f t="shared" si="3"/>
        <v>8000</v>
      </c>
      <c r="H55" s="16">
        <f t="shared" si="3"/>
        <v>8000</v>
      </c>
    </row>
    <row r="56" spans="1:8" ht="21">
      <c r="A56" s="3" t="s">
        <v>54</v>
      </c>
      <c r="B56" s="21" t="s">
        <v>13</v>
      </c>
      <c r="C56" s="21" t="s">
        <v>34</v>
      </c>
      <c r="D56" s="21" t="s">
        <v>157</v>
      </c>
      <c r="E56" s="21" t="s">
        <v>55</v>
      </c>
      <c r="F56" s="16">
        <v>8000</v>
      </c>
      <c r="G56" s="16">
        <v>8000</v>
      </c>
      <c r="H56" s="16">
        <v>8000</v>
      </c>
    </row>
    <row r="57" spans="1:8" ht="21">
      <c r="A57" s="2" t="s">
        <v>114</v>
      </c>
      <c r="B57" s="21" t="s">
        <v>13</v>
      </c>
      <c r="C57" s="21" t="s">
        <v>34</v>
      </c>
      <c r="D57" s="21" t="s">
        <v>160</v>
      </c>
      <c r="E57" s="21"/>
      <c r="F57" s="16">
        <f aca="true" t="shared" si="4" ref="F57:H59">F58</f>
        <v>10000</v>
      </c>
      <c r="G57" s="16">
        <f t="shared" si="4"/>
        <v>10000</v>
      </c>
      <c r="H57" s="16">
        <f t="shared" si="4"/>
        <v>10000</v>
      </c>
    </row>
    <row r="58" spans="1:8" ht="15.75" customHeight="1">
      <c r="A58" s="2" t="s">
        <v>162</v>
      </c>
      <c r="B58" s="21" t="s">
        <v>13</v>
      </c>
      <c r="C58" s="21" t="s">
        <v>34</v>
      </c>
      <c r="D58" s="21" t="s">
        <v>161</v>
      </c>
      <c r="E58" s="21"/>
      <c r="F58" s="16">
        <f t="shared" si="4"/>
        <v>10000</v>
      </c>
      <c r="G58" s="16">
        <f t="shared" si="4"/>
        <v>10000</v>
      </c>
      <c r="H58" s="16">
        <f t="shared" si="4"/>
        <v>10000</v>
      </c>
    </row>
    <row r="59" spans="1:8" ht="21">
      <c r="A59" s="2" t="s">
        <v>115</v>
      </c>
      <c r="B59" s="21" t="s">
        <v>13</v>
      </c>
      <c r="C59" s="21" t="s">
        <v>34</v>
      </c>
      <c r="D59" s="21" t="s">
        <v>170</v>
      </c>
      <c r="E59" s="21"/>
      <c r="F59" s="16">
        <f t="shared" si="4"/>
        <v>10000</v>
      </c>
      <c r="G59" s="16">
        <f t="shared" si="4"/>
        <v>10000</v>
      </c>
      <c r="H59" s="16">
        <f t="shared" si="4"/>
        <v>10000</v>
      </c>
    </row>
    <row r="60" spans="1:8" ht="21">
      <c r="A60" s="3" t="s">
        <v>54</v>
      </c>
      <c r="B60" s="21" t="s">
        <v>13</v>
      </c>
      <c r="C60" s="21" t="s">
        <v>34</v>
      </c>
      <c r="D60" s="21" t="s">
        <v>170</v>
      </c>
      <c r="E60" s="21" t="s">
        <v>55</v>
      </c>
      <c r="F60" s="16">
        <v>10000</v>
      </c>
      <c r="G60" s="16">
        <v>10000</v>
      </c>
      <c r="H60" s="16">
        <v>10000</v>
      </c>
    </row>
    <row r="61" spans="1:8" ht="29.25" customHeight="1">
      <c r="A61" s="2" t="s">
        <v>116</v>
      </c>
      <c r="B61" s="21" t="s">
        <v>13</v>
      </c>
      <c r="C61" s="21" t="s">
        <v>34</v>
      </c>
      <c r="D61" s="21" t="s">
        <v>163</v>
      </c>
      <c r="E61" s="21"/>
      <c r="F61" s="16">
        <f>F62</f>
        <v>5000</v>
      </c>
      <c r="G61" s="16">
        <f>G62</f>
        <v>5000</v>
      </c>
      <c r="H61" s="16">
        <f>H62</f>
        <v>5000</v>
      </c>
    </row>
    <row r="62" spans="1:8" ht="31.5">
      <c r="A62" s="2" t="s">
        <v>166</v>
      </c>
      <c r="B62" s="21" t="s">
        <v>13</v>
      </c>
      <c r="C62" s="21" t="s">
        <v>34</v>
      </c>
      <c r="D62" s="21" t="s">
        <v>164</v>
      </c>
      <c r="E62" s="21"/>
      <c r="F62" s="16">
        <f aca="true" t="shared" si="5" ref="F62:H63">F63</f>
        <v>5000</v>
      </c>
      <c r="G62" s="16">
        <f t="shared" si="5"/>
        <v>5000</v>
      </c>
      <c r="H62" s="16">
        <f t="shared" si="5"/>
        <v>5000</v>
      </c>
    </row>
    <row r="63" spans="1:8" ht="21">
      <c r="A63" s="2" t="s">
        <v>117</v>
      </c>
      <c r="B63" s="21" t="s">
        <v>13</v>
      </c>
      <c r="C63" s="21" t="s">
        <v>34</v>
      </c>
      <c r="D63" s="21" t="s">
        <v>165</v>
      </c>
      <c r="E63" s="21"/>
      <c r="F63" s="16">
        <f t="shared" si="5"/>
        <v>5000</v>
      </c>
      <c r="G63" s="16">
        <f t="shared" si="5"/>
        <v>5000</v>
      </c>
      <c r="H63" s="16">
        <f t="shared" si="5"/>
        <v>5000</v>
      </c>
    </row>
    <row r="64" spans="1:8" ht="21">
      <c r="A64" s="3" t="s">
        <v>54</v>
      </c>
      <c r="B64" s="21" t="s">
        <v>13</v>
      </c>
      <c r="C64" s="21" t="s">
        <v>34</v>
      </c>
      <c r="D64" s="21" t="s">
        <v>165</v>
      </c>
      <c r="E64" s="21" t="s">
        <v>55</v>
      </c>
      <c r="F64" s="16">
        <v>5000</v>
      </c>
      <c r="G64" s="16">
        <v>5000</v>
      </c>
      <c r="H64" s="16">
        <v>5000</v>
      </c>
    </row>
    <row r="65" spans="1:8" ht="21">
      <c r="A65" s="1" t="s">
        <v>56</v>
      </c>
      <c r="B65" s="21" t="s">
        <v>13</v>
      </c>
      <c r="C65" s="21" t="s">
        <v>34</v>
      </c>
      <c r="D65" s="21" t="s">
        <v>146</v>
      </c>
      <c r="E65" s="21"/>
      <c r="F65" s="16">
        <f>F66</f>
        <v>751600</v>
      </c>
      <c r="G65" s="16">
        <f>G66</f>
        <v>772900</v>
      </c>
      <c r="H65" s="16">
        <f>H66</f>
        <v>572800</v>
      </c>
    </row>
    <row r="66" spans="1:8" ht="21">
      <c r="A66" s="1" t="s">
        <v>441</v>
      </c>
      <c r="B66" s="21" t="s">
        <v>13</v>
      </c>
      <c r="C66" s="21" t="s">
        <v>34</v>
      </c>
      <c r="D66" s="21" t="s">
        <v>442</v>
      </c>
      <c r="E66" s="21"/>
      <c r="F66" s="16">
        <f>F67+F68</f>
        <v>751600</v>
      </c>
      <c r="G66" s="16">
        <f>G67+G68</f>
        <v>772900</v>
      </c>
      <c r="H66" s="16">
        <f>H67+H68</f>
        <v>572800</v>
      </c>
    </row>
    <row r="67" spans="1:8" ht="18" customHeight="1">
      <c r="A67" s="3" t="s">
        <v>53</v>
      </c>
      <c r="B67" s="21" t="s">
        <v>13</v>
      </c>
      <c r="C67" s="21" t="s">
        <v>34</v>
      </c>
      <c r="D67" s="21" t="s">
        <v>442</v>
      </c>
      <c r="E67" s="21" t="s">
        <v>52</v>
      </c>
      <c r="F67" s="24">
        <v>391200</v>
      </c>
      <c r="G67" s="24">
        <v>391200</v>
      </c>
      <c r="H67" s="24">
        <v>391200</v>
      </c>
    </row>
    <row r="68" spans="1:8" ht="21">
      <c r="A68" s="3" t="s">
        <v>54</v>
      </c>
      <c r="B68" s="21" t="s">
        <v>13</v>
      </c>
      <c r="C68" s="21" t="s">
        <v>34</v>
      </c>
      <c r="D68" s="21" t="s">
        <v>442</v>
      </c>
      <c r="E68" s="21" t="s">
        <v>55</v>
      </c>
      <c r="F68" s="24">
        <v>360400</v>
      </c>
      <c r="G68" s="24">
        <v>381700</v>
      </c>
      <c r="H68" s="24">
        <v>181600</v>
      </c>
    </row>
    <row r="69" spans="1:8" ht="14.25" customHeight="1">
      <c r="A69" s="3" t="s">
        <v>25</v>
      </c>
      <c r="B69" s="21" t="s">
        <v>13</v>
      </c>
      <c r="C69" s="21" t="s">
        <v>34</v>
      </c>
      <c r="D69" s="21" t="s">
        <v>152</v>
      </c>
      <c r="E69" s="21"/>
      <c r="F69" s="16">
        <f>F70</f>
        <v>219500</v>
      </c>
      <c r="G69" s="16">
        <f>G70</f>
        <v>193400</v>
      </c>
      <c r="H69" s="16">
        <f>H70</f>
        <v>195400</v>
      </c>
    </row>
    <row r="70" spans="1:8" ht="18" customHeight="1">
      <c r="A70" s="2" t="s">
        <v>99</v>
      </c>
      <c r="B70" s="21" t="s">
        <v>13</v>
      </c>
      <c r="C70" s="21" t="s">
        <v>34</v>
      </c>
      <c r="D70" s="28" t="s">
        <v>167</v>
      </c>
      <c r="E70" s="21"/>
      <c r="F70" s="24">
        <f>F71+F72</f>
        <v>219500</v>
      </c>
      <c r="G70" s="24">
        <f>G71+G72</f>
        <v>193400</v>
      </c>
      <c r="H70" s="24">
        <f>H71+H72</f>
        <v>195400</v>
      </c>
    </row>
    <row r="71" spans="1:8" ht="21">
      <c r="A71" s="3" t="s">
        <v>54</v>
      </c>
      <c r="B71" s="21" t="s">
        <v>13</v>
      </c>
      <c r="C71" s="21" t="s">
        <v>34</v>
      </c>
      <c r="D71" s="28" t="s">
        <v>167</v>
      </c>
      <c r="E71" s="21" t="s">
        <v>55</v>
      </c>
      <c r="F71" s="24">
        <v>132000</v>
      </c>
      <c r="G71" s="24">
        <v>116300</v>
      </c>
      <c r="H71" s="24">
        <v>117500</v>
      </c>
    </row>
    <row r="72" spans="1:8" ht="13.5" customHeight="1">
      <c r="A72" s="4" t="s">
        <v>58</v>
      </c>
      <c r="B72" s="21" t="s">
        <v>13</v>
      </c>
      <c r="C72" s="21" t="s">
        <v>34</v>
      </c>
      <c r="D72" s="28" t="s">
        <v>167</v>
      </c>
      <c r="E72" s="21" t="s">
        <v>57</v>
      </c>
      <c r="F72" s="24">
        <v>87500</v>
      </c>
      <c r="G72" s="24">
        <v>77100</v>
      </c>
      <c r="H72" s="24">
        <v>77900</v>
      </c>
    </row>
    <row r="73" spans="1:8" ht="18.75" customHeight="1">
      <c r="A73" s="1" t="s">
        <v>37</v>
      </c>
      <c r="B73" s="21" t="s">
        <v>11</v>
      </c>
      <c r="C73" s="21"/>
      <c r="D73" s="21"/>
      <c r="E73" s="21"/>
      <c r="F73" s="16">
        <f aca="true" t="shared" si="6" ref="F73:H75">F74</f>
        <v>347700</v>
      </c>
      <c r="G73" s="16">
        <f t="shared" si="6"/>
        <v>351500</v>
      </c>
      <c r="H73" s="16">
        <f t="shared" si="6"/>
        <v>364400</v>
      </c>
    </row>
    <row r="74" spans="1:8" ht="18.75" customHeight="1">
      <c r="A74" s="1" t="s">
        <v>38</v>
      </c>
      <c r="B74" s="21" t="s">
        <v>11</v>
      </c>
      <c r="C74" s="21" t="s">
        <v>29</v>
      </c>
      <c r="D74" s="21"/>
      <c r="E74" s="21"/>
      <c r="F74" s="16">
        <f t="shared" si="6"/>
        <v>347700</v>
      </c>
      <c r="G74" s="16">
        <f t="shared" si="6"/>
        <v>351500</v>
      </c>
      <c r="H74" s="16">
        <f t="shared" si="6"/>
        <v>364400</v>
      </c>
    </row>
    <row r="75" spans="1:8" ht="12.75">
      <c r="A75" s="1" t="s">
        <v>94</v>
      </c>
      <c r="B75" s="21" t="s">
        <v>11</v>
      </c>
      <c r="C75" s="21" t="s">
        <v>29</v>
      </c>
      <c r="D75" s="21" t="s">
        <v>136</v>
      </c>
      <c r="E75" s="21"/>
      <c r="F75" s="16">
        <f t="shared" si="6"/>
        <v>347700</v>
      </c>
      <c r="G75" s="16">
        <f t="shared" si="6"/>
        <v>351500</v>
      </c>
      <c r="H75" s="16">
        <f t="shared" si="6"/>
        <v>364400</v>
      </c>
    </row>
    <row r="76" spans="1:8" ht="21">
      <c r="A76" s="1" t="s">
        <v>59</v>
      </c>
      <c r="B76" s="21" t="s">
        <v>11</v>
      </c>
      <c r="C76" s="21" t="s">
        <v>29</v>
      </c>
      <c r="D76" s="21" t="s">
        <v>137</v>
      </c>
      <c r="E76" s="21"/>
      <c r="F76" s="16">
        <f>F77+F78+F79</f>
        <v>347700</v>
      </c>
      <c r="G76" s="16">
        <f>G77+G78+G79</f>
        <v>351500</v>
      </c>
      <c r="H76" s="16">
        <f>H77+H78+H79</f>
        <v>364400</v>
      </c>
    </row>
    <row r="77" spans="1:8" ht="18" customHeight="1">
      <c r="A77" s="3" t="s">
        <v>53</v>
      </c>
      <c r="B77" s="21" t="s">
        <v>11</v>
      </c>
      <c r="C77" s="21" t="s">
        <v>29</v>
      </c>
      <c r="D77" s="28" t="s">
        <v>137</v>
      </c>
      <c r="E77" s="21" t="s">
        <v>52</v>
      </c>
      <c r="F77" s="24">
        <v>176900</v>
      </c>
      <c r="G77" s="24">
        <v>179000</v>
      </c>
      <c r="H77" s="24">
        <v>186100</v>
      </c>
    </row>
    <row r="78" spans="1:8" ht="21">
      <c r="A78" s="3" t="s">
        <v>54</v>
      </c>
      <c r="B78" s="21" t="s">
        <v>11</v>
      </c>
      <c r="C78" s="21" t="s">
        <v>29</v>
      </c>
      <c r="D78" s="28" t="s">
        <v>137</v>
      </c>
      <c r="E78" s="21" t="s">
        <v>55</v>
      </c>
      <c r="F78" s="24">
        <v>16300</v>
      </c>
      <c r="G78" s="24">
        <v>16300</v>
      </c>
      <c r="H78" s="24">
        <v>16300</v>
      </c>
    </row>
    <row r="79" spans="1:8" ht="12.75" customHeight="1">
      <c r="A79" s="1" t="s">
        <v>7</v>
      </c>
      <c r="B79" s="21" t="s">
        <v>11</v>
      </c>
      <c r="C79" s="21" t="s">
        <v>29</v>
      </c>
      <c r="D79" s="21" t="s">
        <v>137</v>
      </c>
      <c r="E79" s="21" t="s">
        <v>8</v>
      </c>
      <c r="F79" s="16">
        <v>154500</v>
      </c>
      <c r="G79" s="16">
        <v>156200</v>
      </c>
      <c r="H79" s="16">
        <v>162000</v>
      </c>
    </row>
    <row r="80" spans="1:8" ht="18.75" customHeight="1">
      <c r="A80" s="1" t="s">
        <v>48</v>
      </c>
      <c r="B80" s="21" t="s">
        <v>29</v>
      </c>
      <c r="C80" s="21"/>
      <c r="D80" s="21"/>
      <c r="E80" s="21"/>
      <c r="F80" s="16">
        <f aca="true" t="shared" si="7" ref="F80:H82">F81</f>
        <v>2545460</v>
      </c>
      <c r="G80" s="16">
        <f t="shared" si="7"/>
        <v>2242100</v>
      </c>
      <c r="H80" s="16">
        <f t="shared" si="7"/>
        <v>2262300</v>
      </c>
    </row>
    <row r="81" spans="1:8" ht="21">
      <c r="A81" s="3" t="s">
        <v>417</v>
      </c>
      <c r="B81" s="21" t="s">
        <v>29</v>
      </c>
      <c r="C81" s="21" t="s">
        <v>19</v>
      </c>
      <c r="D81" s="21"/>
      <c r="E81" s="21"/>
      <c r="F81" s="16">
        <f t="shared" si="7"/>
        <v>2545460</v>
      </c>
      <c r="G81" s="16">
        <f t="shared" si="7"/>
        <v>2242100</v>
      </c>
      <c r="H81" s="16">
        <f t="shared" si="7"/>
        <v>2262300</v>
      </c>
    </row>
    <row r="82" spans="1:8" ht="18" customHeight="1">
      <c r="A82" s="1" t="s">
        <v>94</v>
      </c>
      <c r="B82" s="21" t="s">
        <v>29</v>
      </c>
      <c r="C82" s="21" t="s">
        <v>19</v>
      </c>
      <c r="D82" s="21" t="s">
        <v>136</v>
      </c>
      <c r="E82" s="21"/>
      <c r="F82" s="16">
        <f t="shared" si="7"/>
        <v>2545460</v>
      </c>
      <c r="G82" s="16">
        <f t="shared" si="7"/>
        <v>2242100</v>
      </c>
      <c r="H82" s="16">
        <f t="shared" si="7"/>
        <v>2262300</v>
      </c>
    </row>
    <row r="83" spans="1:8" ht="14.25" customHeight="1">
      <c r="A83" s="3" t="s">
        <v>90</v>
      </c>
      <c r="B83" s="21" t="s">
        <v>29</v>
      </c>
      <c r="C83" s="21" t="s">
        <v>19</v>
      </c>
      <c r="D83" s="21" t="s">
        <v>168</v>
      </c>
      <c r="E83" s="21"/>
      <c r="F83" s="16">
        <f>F84+F85</f>
        <v>2545460</v>
      </c>
      <c r="G83" s="16">
        <f>G84+G85</f>
        <v>2242100</v>
      </c>
      <c r="H83" s="16">
        <f>H84+H85</f>
        <v>2262300</v>
      </c>
    </row>
    <row r="84" spans="1:8" ht="12.75">
      <c r="A84" s="3" t="s">
        <v>53</v>
      </c>
      <c r="B84" s="21" t="s">
        <v>29</v>
      </c>
      <c r="C84" s="21" t="s">
        <v>19</v>
      </c>
      <c r="D84" s="21" t="s">
        <v>168</v>
      </c>
      <c r="E84" s="21" t="s">
        <v>52</v>
      </c>
      <c r="F84" s="16">
        <v>1774560</v>
      </c>
      <c r="G84" s="16">
        <v>1561900</v>
      </c>
      <c r="H84" s="16">
        <v>1579500</v>
      </c>
    </row>
    <row r="85" spans="1:8" ht="21">
      <c r="A85" s="3" t="s">
        <v>54</v>
      </c>
      <c r="B85" s="21" t="s">
        <v>29</v>
      </c>
      <c r="C85" s="21" t="s">
        <v>19</v>
      </c>
      <c r="D85" s="21" t="s">
        <v>168</v>
      </c>
      <c r="E85" s="21" t="s">
        <v>55</v>
      </c>
      <c r="F85" s="16">
        <v>770900</v>
      </c>
      <c r="G85" s="16">
        <v>680200</v>
      </c>
      <c r="H85" s="16">
        <v>682800</v>
      </c>
    </row>
    <row r="86" spans="1:8" ht="18.75" customHeight="1">
      <c r="A86" s="1" t="s">
        <v>31</v>
      </c>
      <c r="B86" s="21" t="s">
        <v>22</v>
      </c>
      <c r="C86" s="21"/>
      <c r="D86" s="29"/>
      <c r="E86" s="29"/>
      <c r="F86" s="24">
        <f>F87+F100+F115+F120</f>
        <v>5252100</v>
      </c>
      <c r="G86" s="24">
        <f>G87+G100+G115+G120</f>
        <v>5706700</v>
      </c>
      <c r="H86" s="24">
        <f>H87+H100+H115+H120</f>
        <v>5640600</v>
      </c>
    </row>
    <row r="87" spans="1:8" ht="15" customHeight="1">
      <c r="A87" s="3" t="s">
        <v>428</v>
      </c>
      <c r="B87" s="21" t="s">
        <v>22</v>
      </c>
      <c r="C87" s="21" t="s">
        <v>30</v>
      </c>
      <c r="D87" s="21"/>
      <c r="E87" s="21"/>
      <c r="F87" s="16">
        <f>F88+F92+F97</f>
        <v>53800</v>
      </c>
      <c r="G87" s="16">
        <f>G88+G92+G97</f>
        <v>53800</v>
      </c>
      <c r="H87" s="16">
        <f>H88+H92+H97</f>
        <v>53800</v>
      </c>
    </row>
    <row r="88" spans="1:8" ht="21">
      <c r="A88" s="3" t="s">
        <v>367</v>
      </c>
      <c r="B88" s="21" t="s">
        <v>22</v>
      </c>
      <c r="C88" s="21" t="s">
        <v>30</v>
      </c>
      <c r="D88" s="21" t="s">
        <v>368</v>
      </c>
      <c r="E88" s="21"/>
      <c r="F88" s="16">
        <f>F89</f>
        <v>5000</v>
      </c>
      <c r="G88" s="16">
        <f aca="true" t="shared" si="8" ref="G88:H90">G89</f>
        <v>5000</v>
      </c>
      <c r="H88" s="16">
        <f t="shared" si="8"/>
        <v>5000</v>
      </c>
    </row>
    <row r="89" spans="1:8" ht="21">
      <c r="A89" s="3" t="s">
        <v>369</v>
      </c>
      <c r="B89" s="21" t="s">
        <v>22</v>
      </c>
      <c r="C89" s="21" t="s">
        <v>30</v>
      </c>
      <c r="D89" s="21" t="s">
        <v>370</v>
      </c>
      <c r="E89" s="21"/>
      <c r="F89" s="16">
        <f>F90</f>
        <v>5000</v>
      </c>
      <c r="G89" s="16">
        <f t="shared" si="8"/>
        <v>5000</v>
      </c>
      <c r="H89" s="16">
        <f t="shared" si="8"/>
        <v>5000</v>
      </c>
    </row>
    <row r="90" spans="1:8" ht="21">
      <c r="A90" s="3" t="s">
        <v>371</v>
      </c>
      <c r="B90" s="21" t="s">
        <v>22</v>
      </c>
      <c r="C90" s="21" t="s">
        <v>30</v>
      </c>
      <c r="D90" s="21" t="s">
        <v>372</v>
      </c>
      <c r="E90" s="21"/>
      <c r="F90" s="16">
        <f>F91</f>
        <v>5000</v>
      </c>
      <c r="G90" s="16">
        <f t="shared" si="8"/>
        <v>5000</v>
      </c>
      <c r="H90" s="16">
        <f t="shared" si="8"/>
        <v>5000</v>
      </c>
    </row>
    <row r="91" spans="1:8" ht="21">
      <c r="A91" s="3" t="s">
        <v>54</v>
      </c>
      <c r="B91" s="21" t="s">
        <v>22</v>
      </c>
      <c r="C91" s="21" t="s">
        <v>30</v>
      </c>
      <c r="D91" s="21" t="s">
        <v>372</v>
      </c>
      <c r="E91" s="21" t="s">
        <v>55</v>
      </c>
      <c r="F91" s="16">
        <v>5000</v>
      </c>
      <c r="G91" s="16">
        <v>5000</v>
      </c>
      <c r="H91" s="16">
        <v>5000</v>
      </c>
    </row>
    <row r="92" spans="1:8" ht="21">
      <c r="A92" s="3" t="s">
        <v>329</v>
      </c>
      <c r="B92" s="21" t="s">
        <v>22</v>
      </c>
      <c r="C92" s="21" t="s">
        <v>30</v>
      </c>
      <c r="D92" s="21" t="s">
        <v>330</v>
      </c>
      <c r="E92" s="21"/>
      <c r="F92" s="16">
        <f>F93</f>
        <v>5000</v>
      </c>
      <c r="G92" s="16">
        <f aca="true" t="shared" si="9" ref="F92:H95">G93</f>
        <v>5000</v>
      </c>
      <c r="H92" s="16">
        <f t="shared" si="9"/>
        <v>5000</v>
      </c>
    </row>
    <row r="93" spans="1:8" ht="42">
      <c r="A93" s="3" t="s">
        <v>331</v>
      </c>
      <c r="B93" s="21" t="s">
        <v>22</v>
      </c>
      <c r="C93" s="21" t="s">
        <v>30</v>
      </c>
      <c r="D93" s="21" t="s">
        <v>332</v>
      </c>
      <c r="E93" s="21"/>
      <c r="F93" s="16">
        <f>F94</f>
        <v>5000</v>
      </c>
      <c r="G93" s="16">
        <f t="shared" si="9"/>
        <v>5000</v>
      </c>
      <c r="H93" s="16">
        <f t="shared" si="9"/>
        <v>5000</v>
      </c>
    </row>
    <row r="94" spans="1:8" ht="21">
      <c r="A94" s="3" t="s">
        <v>169</v>
      </c>
      <c r="B94" s="21" t="s">
        <v>22</v>
      </c>
      <c r="C94" s="21" t="s">
        <v>30</v>
      </c>
      <c r="D94" s="21" t="s">
        <v>333</v>
      </c>
      <c r="E94" s="21"/>
      <c r="F94" s="16">
        <f t="shared" si="9"/>
        <v>5000</v>
      </c>
      <c r="G94" s="16">
        <f t="shared" si="9"/>
        <v>5000</v>
      </c>
      <c r="H94" s="16">
        <f t="shared" si="9"/>
        <v>5000</v>
      </c>
    </row>
    <row r="95" spans="1:8" ht="42">
      <c r="A95" s="2" t="s">
        <v>334</v>
      </c>
      <c r="B95" s="21" t="s">
        <v>22</v>
      </c>
      <c r="C95" s="21" t="s">
        <v>30</v>
      </c>
      <c r="D95" s="21" t="s">
        <v>335</v>
      </c>
      <c r="E95" s="21"/>
      <c r="F95" s="16">
        <f t="shared" si="9"/>
        <v>5000</v>
      </c>
      <c r="G95" s="16">
        <f t="shared" si="9"/>
        <v>5000</v>
      </c>
      <c r="H95" s="16">
        <f t="shared" si="9"/>
        <v>5000</v>
      </c>
    </row>
    <row r="96" spans="1:8" ht="21">
      <c r="A96" s="3" t="s">
        <v>54</v>
      </c>
      <c r="B96" s="21" t="s">
        <v>22</v>
      </c>
      <c r="C96" s="21" t="s">
        <v>30</v>
      </c>
      <c r="D96" s="21" t="s">
        <v>335</v>
      </c>
      <c r="E96" s="21" t="s">
        <v>55</v>
      </c>
      <c r="F96" s="16">
        <v>5000</v>
      </c>
      <c r="G96" s="16">
        <v>5000</v>
      </c>
      <c r="H96" s="16">
        <v>5000</v>
      </c>
    </row>
    <row r="97" spans="1:8" ht="18" customHeight="1">
      <c r="A97" s="1" t="s">
        <v>94</v>
      </c>
      <c r="B97" s="21" t="s">
        <v>22</v>
      </c>
      <c r="C97" s="21" t="s">
        <v>30</v>
      </c>
      <c r="D97" s="21" t="s">
        <v>136</v>
      </c>
      <c r="E97" s="21"/>
      <c r="F97" s="16">
        <f>F99</f>
        <v>43800</v>
      </c>
      <c r="G97" s="16">
        <f>G99</f>
        <v>43800</v>
      </c>
      <c r="H97" s="16">
        <f>H99</f>
        <v>43800</v>
      </c>
    </row>
    <row r="98" spans="1:8" ht="84">
      <c r="A98" s="1" t="s">
        <v>373</v>
      </c>
      <c r="B98" s="21" t="s">
        <v>22</v>
      </c>
      <c r="C98" s="21" t="s">
        <v>30</v>
      </c>
      <c r="D98" s="21" t="s">
        <v>138</v>
      </c>
      <c r="E98" s="21"/>
      <c r="F98" s="16">
        <f>F99</f>
        <v>43800</v>
      </c>
      <c r="G98" s="16">
        <f>G99</f>
        <v>43800</v>
      </c>
      <c r="H98" s="16">
        <f>H99</f>
        <v>43800</v>
      </c>
    </row>
    <row r="99" spans="1:8" ht="21">
      <c r="A99" s="3" t="s">
        <v>54</v>
      </c>
      <c r="B99" s="21" t="s">
        <v>22</v>
      </c>
      <c r="C99" s="21" t="s">
        <v>30</v>
      </c>
      <c r="D99" s="21" t="s">
        <v>138</v>
      </c>
      <c r="E99" s="21" t="s">
        <v>55</v>
      </c>
      <c r="F99" s="16">
        <v>43800</v>
      </c>
      <c r="G99" s="16">
        <v>43800</v>
      </c>
      <c r="H99" s="16">
        <v>43800</v>
      </c>
    </row>
    <row r="100" spans="1:8" ht="19.5" customHeight="1">
      <c r="A100" s="1" t="s">
        <v>104</v>
      </c>
      <c r="B100" s="21" t="s">
        <v>22</v>
      </c>
      <c r="C100" s="21" t="s">
        <v>19</v>
      </c>
      <c r="D100" s="23"/>
      <c r="E100" s="21"/>
      <c r="F100" s="16">
        <f aca="true" t="shared" si="10" ref="F100:H101">F101</f>
        <v>4885500</v>
      </c>
      <c r="G100" s="16">
        <f t="shared" si="10"/>
        <v>5437100</v>
      </c>
      <c r="H100" s="16">
        <f t="shared" si="10"/>
        <v>5501000</v>
      </c>
    </row>
    <row r="101" spans="1:8" ht="31.5">
      <c r="A101" s="1" t="s">
        <v>118</v>
      </c>
      <c r="B101" s="21" t="s">
        <v>22</v>
      </c>
      <c r="C101" s="21" t="s">
        <v>19</v>
      </c>
      <c r="D101" s="23" t="s">
        <v>171</v>
      </c>
      <c r="E101" s="21"/>
      <c r="F101" s="16">
        <f t="shared" si="10"/>
        <v>4885500</v>
      </c>
      <c r="G101" s="16">
        <f t="shared" si="10"/>
        <v>5437100</v>
      </c>
      <c r="H101" s="16">
        <f t="shared" si="10"/>
        <v>5501000</v>
      </c>
    </row>
    <row r="102" spans="1:8" ht="42">
      <c r="A102" s="3" t="s">
        <v>308</v>
      </c>
      <c r="B102" s="21" t="s">
        <v>22</v>
      </c>
      <c r="C102" s="21" t="s">
        <v>19</v>
      </c>
      <c r="D102" s="23" t="s">
        <v>172</v>
      </c>
      <c r="E102" s="21"/>
      <c r="F102" s="16">
        <f>F103+F106</f>
        <v>4885500</v>
      </c>
      <c r="G102" s="16">
        <f>G103+G106</f>
        <v>5437100</v>
      </c>
      <c r="H102" s="16">
        <f>H103+H106</f>
        <v>5501000</v>
      </c>
    </row>
    <row r="103" spans="1:8" ht="21">
      <c r="A103" s="3" t="s">
        <v>178</v>
      </c>
      <c r="B103" s="21" t="s">
        <v>22</v>
      </c>
      <c r="C103" s="21" t="s">
        <v>19</v>
      </c>
      <c r="D103" s="23" t="s">
        <v>173</v>
      </c>
      <c r="E103" s="21"/>
      <c r="F103" s="16">
        <f aca="true" t="shared" si="11" ref="F103:H104">F104</f>
        <v>1000000</v>
      </c>
      <c r="G103" s="16">
        <f t="shared" si="11"/>
        <v>1000000</v>
      </c>
      <c r="H103" s="16">
        <f t="shared" si="11"/>
        <v>1000000</v>
      </c>
    </row>
    <row r="104" spans="1:8" ht="42">
      <c r="A104" s="2" t="s">
        <v>309</v>
      </c>
      <c r="B104" s="21" t="s">
        <v>22</v>
      </c>
      <c r="C104" s="21" t="s">
        <v>19</v>
      </c>
      <c r="D104" s="23" t="s">
        <v>174</v>
      </c>
      <c r="E104" s="21"/>
      <c r="F104" s="16">
        <f t="shared" si="11"/>
        <v>1000000</v>
      </c>
      <c r="G104" s="16">
        <f t="shared" si="11"/>
        <v>1000000</v>
      </c>
      <c r="H104" s="16">
        <f t="shared" si="11"/>
        <v>1000000</v>
      </c>
    </row>
    <row r="105" spans="1:8" ht="21">
      <c r="A105" s="3" t="s">
        <v>54</v>
      </c>
      <c r="B105" s="21" t="s">
        <v>22</v>
      </c>
      <c r="C105" s="21" t="s">
        <v>19</v>
      </c>
      <c r="D105" s="23" t="s">
        <v>174</v>
      </c>
      <c r="E105" s="21" t="s">
        <v>55</v>
      </c>
      <c r="F105" s="16">
        <v>1000000</v>
      </c>
      <c r="G105" s="16">
        <v>1000000</v>
      </c>
      <c r="H105" s="16">
        <v>1000000</v>
      </c>
    </row>
    <row r="106" spans="1:8" ht="21">
      <c r="A106" s="3" t="s">
        <v>179</v>
      </c>
      <c r="B106" s="21" t="s">
        <v>22</v>
      </c>
      <c r="C106" s="21" t="s">
        <v>19</v>
      </c>
      <c r="D106" s="23" t="s">
        <v>175</v>
      </c>
      <c r="E106" s="21"/>
      <c r="F106" s="16">
        <f>F107+F109+F111+F113</f>
        <v>3885500</v>
      </c>
      <c r="G106" s="16">
        <f>G107+G109+G111+G113</f>
        <v>4437100</v>
      </c>
      <c r="H106" s="16">
        <f>H107+H109+H111+H113</f>
        <v>4501000</v>
      </c>
    </row>
    <row r="107" spans="1:8" ht="42">
      <c r="A107" s="2" t="s">
        <v>478</v>
      </c>
      <c r="B107" s="21" t="s">
        <v>22</v>
      </c>
      <c r="C107" s="21" t="s">
        <v>19</v>
      </c>
      <c r="D107" s="23" t="s">
        <v>479</v>
      </c>
      <c r="E107" s="21"/>
      <c r="F107" s="24">
        <f>F108</f>
        <v>1500000</v>
      </c>
      <c r="G107" s="24">
        <f>G108</f>
        <v>0</v>
      </c>
      <c r="H107" s="24">
        <f>H108</f>
        <v>0</v>
      </c>
    </row>
    <row r="108" spans="1:8" ht="12.75">
      <c r="A108" s="1" t="s">
        <v>140</v>
      </c>
      <c r="B108" s="21" t="s">
        <v>22</v>
      </c>
      <c r="C108" s="21" t="s">
        <v>19</v>
      </c>
      <c r="D108" s="23" t="s">
        <v>479</v>
      </c>
      <c r="E108" s="21" t="s">
        <v>141</v>
      </c>
      <c r="F108" s="24">
        <v>1500000</v>
      </c>
      <c r="G108" s="24">
        <v>0</v>
      </c>
      <c r="H108" s="24">
        <v>0</v>
      </c>
    </row>
    <row r="109" spans="1:8" ht="21">
      <c r="A109" s="3" t="s">
        <v>87</v>
      </c>
      <c r="B109" s="21" t="s">
        <v>22</v>
      </c>
      <c r="C109" s="21" t="s">
        <v>19</v>
      </c>
      <c r="D109" s="23" t="s">
        <v>176</v>
      </c>
      <c r="E109" s="21"/>
      <c r="F109" s="16">
        <f>F110</f>
        <v>580000</v>
      </c>
      <c r="G109" s="16">
        <f>G110</f>
        <v>580000</v>
      </c>
      <c r="H109" s="16">
        <f>H110</f>
        <v>580000</v>
      </c>
    </row>
    <row r="110" spans="1:8" ht="21">
      <c r="A110" s="3" t="s">
        <v>54</v>
      </c>
      <c r="B110" s="21" t="s">
        <v>22</v>
      </c>
      <c r="C110" s="21" t="s">
        <v>19</v>
      </c>
      <c r="D110" s="23" t="s">
        <v>176</v>
      </c>
      <c r="E110" s="21" t="s">
        <v>55</v>
      </c>
      <c r="F110" s="16">
        <v>580000</v>
      </c>
      <c r="G110" s="16">
        <v>580000</v>
      </c>
      <c r="H110" s="16">
        <v>580000</v>
      </c>
    </row>
    <row r="111" spans="1:8" ht="42">
      <c r="A111" s="2" t="s">
        <v>309</v>
      </c>
      <c r="B111" s="21" t="s">
        <v>22</v>
      </c>
      <c r="C111" s="21" t="s">
        <v>19</v>
      </c>
      <c r="D111" s="23" t="s">
        <v>177</v>
      </c>
      <c r="E111" s="21"/>
      <c r="F111" s="16">
        <f>F112</f>
        <v>1705500</v>
      </c>
      <c r="G111" s="16">
        <f>G112</f>
        <v>3857100</v>
      </c>
      <c r="H111" s="16">
        <f>H112</f>
        <v>3921000</v>
      </c>
    </row>
    <row r="112" spans="1:8" ht="21">
      <c r="A112" s="3" t="s">
        <v>54</v>
      </c>
      <c r="B112" s="21" t="s">
        <v>22</v>
      </c>
      <c r="C112" s="21" t="s">
        <v>19</v>
      </c>
      <c r="D112" s="23" t="s">
        <v>177</v>
      </c>
      <c r="E112" s="21" t="s">
        <v>55</v>
      </c>
      <c r="F112" s="16">
        <v>1705500</v>
      </c>
      <c r="G112" s="34">
        <v>3857100</v>
      </c>
      <c r="H112" s="34">
        <v>3921000</v>
      </c>
    </row>
    <row r="113" spans="1:8" ht="21">
      <c r="A113" s="2" t="s">
        <v>321</v>
      </c>
      <c r="B113" s="21" t="s">
        <v>22</v>
      </c>
      <c r="C113" s="21" t="s">
        <v>19</v>
      </c>
      <c r="D113" s="23" t="s">
        <v>322</v>
      </c>
      <c r="E113" s="21"/>
      <c r="F113" s="16">
        <f>F114</f>
        <v>100000</v>
      </c>
      <c r="G113" s="16">
        <f>G114</f>
        <v>0</v>
      </c>
      <c r="H113" s="16">
        <f>H114</f>
        <v>0</v>
      </c>
    </row>
    <row r="114" spans="1:8" ht="21">
      <c r="A114" s="3" t="s">
        <v>54</v>
      </c>
      <c r="B114" s="21" t="s">
        <v>22</v>
      </c>
      <c r="C114" s="21" t="s">
        <v>19</v>
      </c>
      <c r="D114" s="23" t="s">
        <v>322</v>
      </c>
      <c r="E114" s="21" t="s">
        <v>55</v>
      </c>
      <c r="F114" s="16">
        <v>100000</v>
      </c>
      <c r="G114" s="16">
        <v>0</v>
      </c>
      <c r="H114" s="16">
        <v>0</v>
      </c>
    </row>
    <row r="115" spans="1:8" ht="18" customHeight="1">
      <c r="A115" s="1" t="s">
        <v>0</v>
      </c>
      <c r="B115" s="21" t="s">
        <v>22</v>
      </c>
      <c r="C115" s="21" t="s">
        <v>21</v>
      </c>
      <c r="D115" s="28"/>
      <c r="E115" s="21"/>
      <c r="F115" s="24">
        <f aca="true" t="shared" si="12" ref="F115:H116">F116</f>
        <v>10800</v>
      </c>
      <c r="G115" s="24">
        <f t="shared" si="12"/>
        <v>10800</v>
      </c>
      <c r="H115" s="24">
        <f t="shared" si="12"/>
        <v>10800</v>
      </c>
    </row>
    <row r="116" spans="1:8" ht="31.5">
      <c r="A116" s="2" t="s">
        <v>119</v>
      </c>
      <c r="B116" s="21" t="s">
        <v>22</v>
      </c>
      <c r="C116" s="21" t="s">
        <v>21</v>
      </c>
      <c r="D116" s="21" t="s">
        <v>180</v>
      </c>
      <c r="E116" s="21"/>
      <c r="F116" s="16">
        <f>F117</f>
        <v>10800</v>
      </c>
      <c r="G116" s="16">
        <f t="shared" si="12"/>
        <v>10800</v>
      </c>
      <c r="H116" s="16">
        <f t="shared" si="12"/>
        <v>10800</v>
      </c>
    </row>
    <row r="117" spans="1:8" ht="21">
      <c r="A117" s="2" t="s">
        <v>435</v>
      </c>
      <c r="B117" s="21" t="s">
        <v>22</v>
      </c>
      <c r="C117" s="21" t="s">
        <v>21</v>
      </c>
      <c r="D117" s="21" t="s">
        <v>436</v>
      </c>
      <c r="E117" s="21"/>
      <c r="F117" s="16">
        <f aca="true" t="shared" si="13" ref="F117:H118">F118</f>
        <v>10800</v>
      </c>
      <c r="G117" s="16">
        <f t="shared" si="13"/>
        <v>10800</v>
      </c>
      <c r="H117" s="16">
        <f t="shared" si="13"/>
        <v>10800</v>
      </c>
    </row>
    <row r="118" spans="1:8" ht="31.5">
      <c r="A118" s="2" t="s">
        <v>120</v>
      </c>
      <c r="B118" s="21" t="s">
        <v>22</v>
      </c>
      <c r="C118" s="21" t="s">
        <v>21</v>
      </c>
      <c r="D118" s="21" t="s">
        <v>437</v>
      </c>
      <c r="E118" s="21"/>
      <c r="F118" s="16">
        <f t="shared" si="13"/>
        <v>10800</v>
      </c>
      <c r="G118" s="16">
        <f t="shared" si="13"/>
        <v>10800</v>
      </c>
      <c r="H118" s="16">
        <f t="shared" si="13"/>
        <v>10800</v>
      </c>
    </row>
    <row r="119" spans="1:8" ht="21">
      <c r="A119" s="3" t="s">
        <v>54</v>
      </c>
      <c r="B119" s="21" t="s">
        <v>22</v>
      </c>
      <c r="C119" s="21" t="s">
        <v>21</v>
      </c>
      <c r="D119" s="21" t="s">
        <v>437</v>
      </c>
      <c r="E119" s="21" t="s">
        <v>55</v>
      </c>
      <c r="F119" s="35">
        <v>10800</v>
      </c>
      <c r="G119" s="35">
        <v>10800</v>
      </c>
      <c r="H119" s="35">
        <v>10800</v>
      </c>
    </row>
    <row r="120" spans="1:8" ht="20.25" customHeight="1">
      <c r="A120" s="1" t="s">
        <v>32</v>
      </c>
      <c r="B120" s="21" t="s">
        <v>22</v>
      </c>
      <c r="C120" s="21" t="s">
        <v>24</v>
      </c>
      <c r="D120" s="23"/>
      <c r="E120" s="21"/>
      <c r="F120" s="24">
        <f>F121+F126+F130+F141+F145+F151</f>
        <v>302000</v>
      </c>
      <c r="G120" s="24">
        <f>G121+G126+G130+G141+G145+G151</f>
        <v>205000</v>
      </c>
      <c r="H120" s="24">
        <f>H121+H126+H130+H141+H145+H151</f>
        <v>75000</v>
      </c>
    </row>
    <row r="121" spans="1:8" ht="21">
      <c r="A121" s="1" t="s">
        <v>122</v>
      </c>
      <c r="B121" s="21" t="s">
        <v>22</v>
      </c>
      <c r="C121" s="21" t="s">
        <v>24</v>
      </c>
      <c r="D121" s="28" t="s">
        <v>202</v>
      </c>
      <c r="E121" s="21"/>
      <c r="F121" s="24">
        <f aca="true" t="shared" si="14" ref="F121:H124">F122</f>
        <v>10000</v>
      </c>
      <c r="G121" s="24">
        <f t="shared" si="14"/>
        <v>10000</v>
      </c>
      <c r="H121" s="24">
        <f t="shared" si="14"/>
        <v>10000</v>
      </c>
    </row>
    <row r="122" spans="1:8" ht="39" customHeight="1">
      <c r="A122" s="1" t="s">
        <v>393</v>
      </c>
      <c r="B122" s="21" t="s">
        <v>22</v>
      </c>
      <c r="C122" s="21" t="s">
        <v>24</v>
      </c>
      <c r="D122" s="21" t="s">
        <v>203</v>
      </c>
      <c r="E122" s="21"/>
      <c r="F122" s="24">
        <f t="shared" si="14"/>
        <v>10000</v>
      </c>
      <c r="G122" s="24">
        <f t="shared" si="14"/>
        <v>10000</v>
      </c>
      <c r="H122" s="24">
        <f t="shared" si="14"/>
        <v>10000</v>
      </c>
    </row>
    <row r="123" spans="1:8" ht="17.25" customHeight="1">
      <c r="A123" s="1" t="s">
        <v>205</v>
      </c>
      <c r="B123" s="21" t="s">
        <v>22</v>
      </c>
      <c r="C123" s="21" t="s">
        <v>24</v>
      </c>
      <c r="D123" s="21" t="s">
        <v>204</v>
      </c>
      <c r="E123" s="21"/>
      <c r="F123" s="24">
        <f t="shared" si="14"/>
        <v>10000</v>
      </c>
      <c r="G123" s="24">
        <f t="shared" si="14"/>
        <v>10000</v>
      </c>
      <c r="H123" s="24">
        <f t="shared" si="14"/>
        <v>10000</v>
      </c>
    </row>
    <row r="124" spans="1:8" ht="18" customHeight="1">
      <c r="A124" s="1" t="s">
        <v>40</v>
      </c>
      <c r="B124" s="21" t="s">
        <v>22</v>
      </c>
      <c r="C124" s="21" t="s">
        <v>24</v>
      </c>
      <c r="D124" s="21" t="s">
        <v>206</v>
      </c>
      <c r="E124" s="21"/>
      <c r="F124" s="24">
        <f t="shared" si="14"/>
        <v>10000</v>
      </c>
      <c r="G124" s="24">
        <f t="shared" si="14"/>
        <v>10000</v>
      </c>
      <c r="H124" s="24">
        <f t="shared" si="14"/>
        <v>10000</v>
      </c>
    </row>
    <row r="125" spans="1:8" ht="15" customHeight="1">
      <c r="A125" s="4" t="s">
        <v>75</v>
      </c>
      <c r="B125" s="21" t="s">
        <v>22</v>
      </c>
      <c r="C125" s="21" t="s">
        <v>24</v>
      </c>
      <c r="D125" s="21" t="s">
        <v>206</v>
      </c>
      <c r="E125" s="21" t="s">
        <v>74</v>
      </c>
      <c r="F125" s="24">
        <v>10000</v>
      </c>
      <c r="G125" s="24">
        <v>10000</v>
      </c>
      <c r="H125" s="24">
        <v>10000</v>
      </c>
    </row>
    <row r="126" spans="1:8" ht="35.25" customHeight="1">
      <c r="A126" s="2" t="s">
        <v>453</v>
      </c>
      <c r="B126" s="21" t="s">
        <v>22</v>
      </c>
      <c r="C126" s="21" t="s">
        <v>24</v>
      </c>
      <c r="D126" s="28" t="s">
        <v>181</v>
      </c>
      <c r="E126" s="21"/>
      <c r="F126" s="24">
        <f aca="true" t="shared" si="15" ref="F126:H128">F127</f>
        <v>50000</v>
      </c>
      <c r="G126" s="24">
        <f t="shared" si="15"/>
        <v>50000</v>
      </c>
      <c r="H126" s="24">
        <f t="shared" si="15"/>
        <v>50000</v>
      </c>
    </row>
    <row r="127" spans="1:8" ht="21">
      <c r="A127" s="2" t="s">
        <v>183</v>
      </c>
      <c r="B127" s="21" t="s">
        <v>22</v>
      </c>
      <c r="C127" s="21" t="s">
        <v>24</v>
      </c>
      <c r="D127" s="28" t="s">
        <v>182</v>
      </c>
      <c r="E127" s="21"/>
      <c r="F127" s="24">
        <f t="shared" si="15"/>
        <v>50000</v>
      </c>
      <c r="G127" s="24">
        <f t="shared" si="15"/>
        <v>50000</v>
      </c>
      <c r="H127" s="24">
        <f t="shared" si="15"/>
        <v>50000</v>
      </c>
    </row>
    <row r="128" spans="1:8" ht="25.5" customHeight="1">
      <c r="A128" s="2" t="s">
        <v>449</v>
      </c>
      <c r="B128" s="21" t="s">
        <v>22</v>
      </c>
      <c r="C128" s="21" t="s">
        <v>24</v>
      </c>
      <c r="D128" s="28" t="s">
        <v>423</v>
      </c>
      <c r="E128" s="21"/>
      <c r="F128" s="24">
        <f t="shared" si="15"/>
        <v>50000</v>
      </c>
      <c r="G128" s="24">
        <f t="shared" si="15"/>
        <v>50000</v>
      </c>
      <c r="H128" s="24">
        <f t="shared" si="15"/>
        <v>50000</v>
      </c>
    </row>
    <row r="129" spans="1:8" ht="21">
      <c r="A129" s="3" t="s">
        <v>91</v>
      </c>
      <c r="B129" s="21" t="s">
        <v>22</v>
      </c>
      <c r="C129" s="21" t="s">
        <v>24</v>
      </c>
      <c r="D129" s="28" t="s">
        <v>423</v>
      </c>
      <c r="E129" s="21" t="s">
        <v>9</v>
      </c>
      <c r="F129" s="16">
        <v>50000</v>
      </c>
      <c r="G129" s="16">
        <v>50000</v>
      </c>
      <c r="H129" s="16">
        <v>50000</v>
      </c>
    </row>
    <row r="130" spans="1:8" ht="31.5">
      <c r="A130" s="2" t="s">
        <v>374</v>
      </c>
      <c r="B130" s="21" t="s">
        <v>22</v>
      </c>
      <c r="C130" s="21" t="s">
        <v>24</v>
      </c>
      <c r="D130" s="28" t="s">
        <v>184</v>
      </c>
      <c r="E130" s="21"/>
      <c r="F130" s="24">
        <f>F132+F135+F138</f>
        <v>130000</v>
      </c>
      <c r="G130" s="24">
        <f>G132+G135+G138</f>
        <v>130000</v>
      </c>
      <c r="H130" s="24">
        <f>H132+H135+H138</f>
        <v>0</v>
      </c>
    </row>
    <row r="131" spans="1:8" ht="52.5">
      <c r="A131" s="2" t="s">
        <v>375</v>
      </c>
      <c r="B131" s="21" t="s">
        <v>22</v>
      </c>
      <c r="C131" s="21" t="s">
        <v>24</v>
      </c>
      <c r="D131" s="28" t="s">
        <v>376</v>
      </c>
      <c r="E131" s="21"/>
      <c r="F131" s="24">
        <f>F132+F135+F138</f>
        <v>130000</v>
      </c>
      <c r="G131" s="24">
        <f>G132+G135+G138</f>
        <v>130000</v>
      </c>
      <c r="H131" s="24">
        <f>H132+H135+H138</f>
        <v>0</v>
      </c>
    </row>
    <row r="132" spans="1:8" ht="15.75" customHeight="1">
      <c r="A132" s="2" t="s">
        <v>185</v>
      </c>
      <c r="B132" s="21" t="s">
        <v>22</v>
      </c>
      <c r="C132" s="21" t="s">
        <v>24</v>
      </c>
      <c r="D132" s="28" t="s">
        <v>377</v>
      </c>
      <c r="E132" s="21"/>
      <c r="F132" s="24">
        <f aca="true" t="shared" si="16" ref="F132:H133">F133</f>
        <v>5000</v>
      </c>
      <c r="G132" s="24">
        <f t="shared" si="16"/>
        <v>10000</v>
      </c>
      <c r="H132" s="24">
        <f t="shared" si="16"/>
        <v>0</v>
      </c>
    </row>
    <row r="133" spans="1:8" ht="42">
      <c r="A133" s="2" t="s">
        <v>378</v>
      </c>
      <c r="B133" s="21" t="s">
        <v>22</v>
      </c>
      <c r="C133" s="21" t="s">
        <v>24</v>
      </c>
      <c r="D133" s="28" t="s">
        <v>379</v>
      </c>
      <c r="E133" s="21"/>
      <c r="F133" s="24">
        <f t="shared" si="16"/>
        <v>5000</v>
      </c>
      <c r="G133" s="24">
        <f t="shared" si="16"/>
        <v>10000</v>
      </c>
      <c r="H133" s="24">
        <f t="shared" si="16"/>
        <v>0</v>
      </c>
    </row>
    <row r="134" spans="1:8" ht="21">
      <c r="A134" s="3" t="s">
        <v>54</v>
      </c>
      <c r="B134" s="21" t="s">
        <v>22</v>
      </c>
      <c r="C134" s="21" t="s">
        <v>24</v>
      </c>
      <c r="D134" s="28" t="s">
        <v>379</v>
      </c>
      <c r="E134" s="21" t="s">
        <v>55</v>
      </c>
      <c r="F134" s="24">
        <v>5000</v>
      </c>
      <c r="G134" s="24">
        <v>10000</v>
      </c>
      <c r="H134" s="24">
        <v>0</v>
      </c>
    </row>
    <row r="135" spans="1:8" ht="19.5" customHeight="1">
      <c r="A135" s="2" t="s">
        <v>186</v>
      </c>
      <c r="B135" s="21" t="s">
        <v>22</v>
      </c>
      <c r="C135" s="21" t="s">
        <v>24</v>
      </c>
      <c r="D135" s="28" t="s">
        <v>380</v>
      </c>
      <c r="E135" s="21"/>
      <c r="F135" s="24">
        <f aca="true" t="shared" si="17" ref="F135:H136">F136</f>
        <v>10000</v>
      </c>
      <c r="G135" s="24">
        <f t="shared" si="17"/>
        <v>30000</v>
      </c>
      <c r="H135" s="24">
        <f t="shared" si="17"/>
        <v>0</v>
      </c>
    </row>
    <row r="136" spans="1:8" ht="42">
      <c r="A136" s="2" t="s">
        <v>378</v>
      </c>
      <c r="B136" s="21" t="s">
        <v>22</v>
      </c>
      <c r="C136" s="21" t="s">
        <v>24</v>
      </c>
      <c r="D136" s="28" t="s">
        <v>381</v>
      </c>
      <c r="E136" s="21"/>
      <c r="F136" s="24">
        <f t="shared" si="17"/>
        <v>10000</v>
      </c>
      <c r="G136" s="24">
        <f t="shared" si="17"/>
        <v>30000</v>
      </c>
      <c r="H136" s="24">
        <f t="shared" si="17"/>
        <v>0</v>
      </c>
    </row>
    <row r="137" spans="1:8" ht="21">
      <c r="A137" s="3" t="s">
        <v>54</v>
      </c>
      <c r="B137" s="21" t="s">
        <v>22</v>
      </c>
      <c r="C137" s="21" t="s">
        <v>24</v>
      </c>
      <c r="D137" s="28" t="s">
        <v>381</v>
      </c>
      <c r="E137" s="21" t="s">
        <v>55</v>
      </c>
      <c r="F137" s="24">
        <v>10000</v>
      </c>
      <c r="G137" s="24">
        <v>30000</v>
      </c>
      <c r="H137" s="24">
        <v>0</v>
      </c>
    </row>
    <row r="138" spans="1:8" ht="31.5">
      <c r="A138" s="2" t="s">
        <v>187</v>
      </c>
      <c r="B138" s="21" t="s">
        <v>22</v>
      </c>
      <c r="C138" s="21" t="s">
        <v>24</v>
      </c>
      <c r="D138" s="28" t="s">
        <v>382</v>
      </c>
      <c r="E138" s="21"/>
      <c r="F138" s="24">
        <f aca="true" t="shared" si="18" ref="F138:H139">F139</f>
        <v>115000</v>
      </c>
      <c r="G138" s="24">
        <f t="shared" si="18"/>
        <v>90000</v>
      </c>
      <c r="H138" s="24">
        <f t="shared" si="18"/>
        <v>0</v>
      </c>
    </row>
    <row r="139" spans="1:8" ht="42">
      <c r="A139" s="2" t="s">
        <v>378</v>
      </c>
      <c r="B139" s="21" t="s">
        <v>22</v>
      </c>
      <c r="C139" s="21" t="s">
        <v>24</v>
      </c>
      <c r="D139" s="28" t="s">
        <v>383</v>
      </c>
      <c r="E139" s="21"/>
      <c r="F139" s="24">
        <f t="shared" si="18"/>
        <v>115000</v>
      </c>
      <c r="G139" s="24">
        <f t="shared" si="18"/>
        <v>90000</v>
      </c>
      <c r="H139" s="24">
        <f t="shared" si="18"/>
        <v>0</v>
      </c>
    </row>
    <row r="140" spans="1:8" ht="21">
      <c r="A140" s="3" t="s">
        <v>54</v>
      </c>
      <c r="B140" s="21" t="s">
        <v>22</v>
      </c>
      <c r="C140" s="21" t="s">
        <v>24</v>
      </c>
      <c r="D140" s="28" t="s">
        <v>383</v>
      </c>
      <c r="E140" s="21" t="s">
        <v>55</v>
      </c>
      <c r="F140" s="24">
        <v>115000</v>
      </c>
      <c r="G140" s="24">
        <v>90000</v>
      </c>
      <c r="H140" s="24">
        <v>0</v>
      </c>
    </row>
    <row r="141" spans="1:8" ht="21">
      <c r="A141" s="3" t="s">
        <v>463</v>
      </c>
      <c r="B141" s="21" t="s">
        <v>22</v>
      </c>
      <c r="C141" s="21" t="s">
        <v>24</v>
      </c>
      <c r="D141" s="21" t="s">
        <v>188</v>
      </c>
      <c r="E141" s="21"/>
      <c r="F141" s="16">
        <f aca="true" t="shared" si="19" ref="F141:H143">F142</f>
        <v>5000</v>
      </c>
      <c r="G141" s="16">
        <f t="shared" si="19"/>
        <v>5000</v>
      </c>
      <c r="H141" s="16">
        <f t="shared" si="19"/>
        <v>5000</v>
      </c>
    </row>
    <row r="142" spans="1:8" ht="52.5">
      <c r="A142" s="3" t="s">
        <v>189</v>
      </c>
      <c r="B142" s="21" t="s">
        <v>22</v>
      </c>
      <c r="C142" s="21" t="s">
        <v>24</v>
      </c>
      <c r="D142" s="21" t="s">
        <v>190</v>
      </c>
      <c r="E142" s="21"/>
      <c r="F142" s="16">
        <f t="shared" si="19"/>
        <v>5000</v>
      </c>
      <c r="G142" s="16">
        <f t="shared" si="19"/>
        <v>5000</v>
      </c>
      <c r="H142" s="16">
        <f t="shared" si="19"/>
        <v>5000</v>
      </c>
    </row>
    <row r="143" spans="1:8" ht="21">
      <c r="A143" s="2" t="s">
        <v>452</v>
      </c>
      <c r="B143" s="21" t="s">
        <v>22</v>
      </c>
      <c r="C143" s="21" t="s">
        <v>24</v>
      </c>
      <c r="D143" s="21" t="s">
        <v>191</v>
      </c>
      <c r="E143" s="21"/>
      <c r="F143" s="16">
        <f t="shared" si="19"/>
        <v>5000</v>
      </c>
      <c r="G143" s="16">
        <f t="shared" si="19"/>
        <v>5000</v>
      </c>
      <c r="H143" s="16">
        <f t="shared" si="19"/>
        <v>5000</v>
      </c>
    </row>
    <row r="144" spans="1:8" ht="21">
      <c r="A144" s="3" t="s">
        <v>54</v>
      </c>
      <c r="B144" s="21" t="s">
        <v>22</v>
      </c>
      <c r="C144" s="21" t="s">
        <v>24</v>
      </c>
      <c r="D144" s="21" t="s">
        <v>191</v>
      </c>
      <c r="E144" s="21" t="s">
        <v>55</v>
      </c>
      <c r="F144" s="16">
        <v>5000</v>
      </c>
      <c r="G144" s="16">
        <v>5000</v>
      </c>
      <c r="H144" s="16">
        <v>5000</v>
      </c>
    </row>
    <row r="145" spans="1:8" ht="21">
      <c r="A145" s="3" t="s">
        <v>73</v>
      </c>
      <c r="B145" s="21" t="s">
        <v>22</v>
      </c>
      <c r="C145" s="21" t="s">
        <v>24</v>
      </c>
      <c r="D145" s="21" t="s">
        <v>192</v>
      </c>
      <c r="E145" s="21"/>
      <c r="F145" s="16">
        <f>F146</f>
        <v>97000</v>
      </c>
      <c r="G145" s="16">
        <f>G146</f>
        <v>0</v>
      </c>
      <c r="H145" s="16">
        <f>H146</f>
        <v>0</v>
      </c>
    </row>
    <row r="146" spans="1:8" ht="21">
      <c r="A146" s="3" t="s">
        <v>193</v>
      </c>
      <c r="B146" s="21" t="s">
        <v>22</v>
      </c>
      <c r="C146" s="21" t="s">
        <v>24</v>
      </c>
      <c r="D146" s="21" t="s">
        <v>194</v>
      </c>
      <c r="E146" s="21"/>
      <c r="F146" s="16">
        <f>F147+F149</f>
        <v>97000</v>
      </c>
      <c r="G146" s="16">
        <f>G147+G149</f>
        <v>0</v>
      </c>
      <c r="H146" s="16">
        <f>H147+H149</f>
        <v>0</v>
      </c>
    </row>
    <row r="147" spans="1:8" ht="136.5">
      <c r="A147" s="2" t="s">
        <v>429</v>
      </c>
      <c r="B147" s="21" t="s">
        <v>22</v>
      </c>
      <c r="C147" s="21" t="s">
        <v>24</v>
      </c>
      <c r="D147" s="21" t="s">
        <v>430</v>
      </c>
      <c r="E147" s="21"/>
      <c r="F147" s="16">
        <f>F148</f>
        <v>2000</v>
      </c>
      <c r="G147" s="16">
        <f>G148</f>
        <v>0</v>
      </c>
      <c r="H147" s="16">
        <f>H148</f>
        <v>0</v>
      </c>
    </row>
    <row r="148" spans="1:8" ht="21">
      <c r="A148" s="3" t="s">
        <v>54</v>
      </c>
      <c r="B148" s="21" t="s">
        <v>22</v>
      </c>
      <c r="C148" s="21" t="s">
        <v>24</v>
      </c>
      <c r="D148" s="21" t="s">
        <v>430</v>
      </c>
      <c r="E148" s="21" t="s">
        <v>55</v>
      </c>
      <c r="F148" s="16">
        <v>2000</v>
      </c>
      <c r="G148" s="16">
        <v>0</v>
      </c>
      <c r="H148" s="16">
        <v>0</v>
      </c>
    </row>
    <row r="149" spans="1:8" ht="21">
      <c r="A149" s="2" t="s">
        <v>100</v>
      </c>
      <c r="B149" s="21" t="s">
        <v>22</v>
      </c>
      <c r="C149" s="21" t="s">
        <v>24</v>
      </c>
      <c r="D149" s="21" t="s">
        <v>195</v>
      </c>
      <c r="E149" s="21"/>
      <c r="F149" s="16">
        <f>F150</f>
        <v>95000</v>
      </c>
      <c r="G149" s="16">
        <f>G150</f>
        <v>0</v>
      </c>
      <c r="H149" s="16">
        <f>H150</f>
        <v>0</v>
      </c>
    </row>
    <row r="150" spans="1:8" ht="21">
      <c r="A150" s="3" t="s">
        <v>54</v>
      </c>
      <c r="B150" s="21" t="s">
        <v>22</v>
      </c>
      <c r="C150" s="21" t="s">
        <v>24</v>
      </c>
      <c r="D150" s="21" t="s">
        <v>195</v>
      </c>
      <c r="E150" s="21" t="s">
        <v>55</v>
      </c>
      <c r="F150" s="16">
        <v>95000</v>
      </c>
      <c r="G150" s="16">
        <v>0</v>
      </c>
      <c r="H150" s="16">
        <v>0</v>
      </c>
    </row>
    <row r="151" spans="1:8" ht="19.5" customHeight="1">
      <c r="A151" s="1" t="s">
        <v>94</v>
      </c>
      <c r="B151" s="21" t="s">
        <v>22</v>
      </c>
      <c r="C151" s="21" t="s">
        <v>24</v>
      </c>
      <c r="D151" s="21" t="s">
        <v>136</v>
      </c>
      <c r="E151" s="21"/>
      <c r="F151" s="16">
        <f aca="true" t="shared" si="20" ref="F151:H152">F152</f>
        <v>10000</v>
      </c>
      <c r="G151" s="16">
        <f t="shared" si="20"/>
        <v>10000</v>
      </c>
      <c r="H151" s="16">
        <f t="shared" si="20"/>
        <v>10000</v>
      </c>
    </row>
    <row r="152" spans="1:8" ht="18" customHeight="1">
      <c r="A152" s="1" t="s">
        <v>101</v>
      </c>
      <c r="B152" s="21" t="s">
        <v>22</v>
      </c>
      <c r="C152" s="21" t="s">
        <v>24</v>
      </c>
      <c r="D152" s="21" t="s">
        <v>151</v>
      </c>
      <c r="E152" s="21"/>
      <c r="F152" s="16">
        <f t="shared" si="20"/>
        <v>10000</v>
      </c>
      <c r="G152" s="16">
        <f t="shared" si="20"/>
        <v>10000</v>
      </c>
      <c r="H152" s="16">
        <f t="shared" si="20"/>
        <v>10000</v>
      </c>
    </row>
    <row r="153" spans="1:8" ht="21">
      <c r="A153" s="3" t="s">
        <v>433</v>
      </c>
      <c r="B153" s="21" t="s">
        <v>22</v>
      </c>
      <c r="C153" s="21" t="s">
        <v>24</v>
      </c>
      <c r="D153" s="21" t="s">
        <v>151</v>
      </c>
      <c r="E153" s="21" t="s">
        <v>434</v>
      </c>
      <c r="F153" s="16">
        <v>10000</v>
      </c>
      <c r="G153" s="16">
        <v>10000</v>
      </c>
      <c r="H153" s="16">
        <v>10000</v>
      </c>
    </row>
    <row r="154" spans="1:8" ht="16.5" customHeight="1">
      <c r="A154" s="3" t="s">
        <v>130</v>
      </c>
      <c r="B154" s="21" t="s">
        <v>30</v>
      </c>
      <c r="C154" s="21" t="s">
        <v>131</v>
      </c>
      <c r="D154" s="21"/>
      <c r="E154" s="36"/>
      <c r="F154" s="16">
        <f>F155+F161</f>
        <v>725600</v>
      </c>
      <c r="G154" s="16">
        <f>G155+G161</f>
        <v>613800</v>
      </c>
      <c r="H154" s="16">
        <f>H155+H161</f>
        <v>217200</v>
      </c>
    </row>
    <row r="155" spans="1:8" ht="18" customHeight="1">
      <c r="A155" s="3" t="s">
        <v>132</v>
      </c>
      <c r="B155" s="21" t="s">
        <v>30</v>
      </c>
      <c r="C155" s="21" t="s">
        <v>13</v>
      </c>
      <c r="D155" s="21"/>
      <c r="E155" s="21"/>
      <c r="F155" s="16">
        <f>F156</f>
        <v>272600</v>
      </c>
      <c r="G155" s="16">
        <f>G156</f>
        <v>214800</v>
      </c>
      <c r="H155" s="16">
        <f>H156</f>
        <v>217200</v>
      </c>
    </row>
    <row r="156" spans="1:8" ht="17.25" customHeight="1">
      <c r="A156" s="1" t="s">
        <v>94</v>
      </c>
      <c r="B156" s="21" t="s">
        <v>30</v>
      </c>
      <c r="C156" s="21" t="s">
        <v>13</v>
      </c>
      <c r="D156" s="21" t="s">
        <v>136</v>
      </c>
      <c r="E156" s="21"/>
      <c r="F156" s="16">
        <f>F157+F159</f>
        <v>272600</v>
      </c>
      <c r="G156" s="16">
        <f>G159</f>
        <v>214800</v>
      </c>
      <c r="H156" s="16">
        <f>H159</f>
        <v>217200</v>
      </c>
    </row>
    <row r="157" spans="1:8" ht="63">
      <c r="A157" s="1" t="s">
        <v>142</v>
      </c>
      <c r="B157" s="21" t="s">
        <v>30</v>
      </c>
      <c r="C157" s="21" t="s">
        <v>13</v>
      </c>
      <c r="D157" s="21" t="s">
        <v>300</v>
      </c>
      <c r="E157" s="21"/>
      <c r="F157" s="24">
        <f>F158</f>
        <v>28700</v>
      </c>
      <c r="G157" s="24">
        <f>G158</f>
        <v>0</v>
      </c>
      <c r="H157" s="24">
        <f>H158</f>
        <v>0</v>
      </c>
    </row>
    <row r="158" spans="1:8" ht="12.75">
      <c r="A158" s="1" t="s">
        <v>140</v>
      </c>
      <c r="B158" s="21" t="s">
        <v>30</v>
      </c>
      <c r="C158" s="21" t="s">
        <v>13</v>
      </c>
      <c r="D158" s="21" t="s">
        <v>300</v>
      </c>
      <c r="E158" s="21" t="s">
        <v>141</v>
      </c>
      <c r="F158" s="24">
        <v>28700</v>
      </c>
      <c r="G158" s="24">
        <v>0</v>
      </c>
      <c r="H158" s="24">
        <v>0</v>
      </c>
    </row>
    <row r="159" spans="1:8" ht="12.75">
      <c r="A159" s="1" t="s">
        <v>101</v>
      </c>
      <c r="B159" s="21" t="s">
        <v>30</v>
      </c>
      <c r="C159" s="21" t="s">
        <v>13</v>
      </c>
      <c r="D159" s="21" t="s">
        <v>151</v>
      </c>
      <c r="E159" s="21"/>
      <c r="F159" s="16">
        <f>F160</f>
        <v>243900</v>
      </c>
      <c r="G159" s="16">
        <f>G160</f>
        <v>214800</v>
      </c>
      <c r="H159" s="16">
        <f>H160</f>
        <v>217200</v>
      </c>
    </row>
    <row r="160" spans="1:8" ht="21">
      <c r="A160" s="3" t="s">
        <v>54</v>
      </c>
      <c r="B160" s="21" t="s">
        <v>30</v>
      </c>
      <c r="C160" s="21" t="s">
        <v>13</v>
      </c>
      <c r="D160" s="21" t="s">
        <v>151</v>
      </c>
      <c r="E160" s="21" t="s">
        <v>55</v>
      </c>
      <c r="F160" s="16">
        <v>243900</v>
      </c>
      <c r="G160" s="16">
        <v>214800</v>
      </c>
      <c r="H160" s="16">
        <v>217200</v>
      </c>
    </row>
    <row r="161" spans="1:8" ht="16.5" customHeight="1">
      <c r="A161" s="3" t="s">
        <v>384</v>
      </c>
      <c r="B161" s="21" t="s">
        <v>30</v>
      </c>
      <c r="C161" s="21" t="s">
        <v>11</v>
      </c>
      <c r="D161" s="21"/>
      <c r="E161" s="21"/>
      <c r="F161" s="16">
        <f>F162</f>
        <v>453000</v>
      </c>
      <c r="G161" s="16">
        <f aca="true" t="shared" si="21" ref="G161:H163">G162</f>
        <v>399000</v>
      </c>
      <c r="H161" s="16">
        <f t="shared" si="21"/>
        <v>0</v>
      </c>
    </row>
    <row r="162" spans="1:8" ht="31.5">
      <c r="A162" s="2" t="s">
        <v>374</v>
      </c>
      <c r="B162" s="21" t="s">
        <v>30</v>
      </c>
      <c r="C162" s="21" t="s">
        <v>11</v>
      </c>
      <c r="D162" s="21" t="s">
        <v>184</v>
      </c>
      <c r="E162" s="21"/>
      <c r="F162" s="16">
        <f>F163</f>
        <v>453000</v>
      </c>
      <c r="G162" s="16">
        <f t="shared" si="21"/>
        <v>399000</v>
      </c>
      <c r="H162" s="16">
        <f t="shared" si="21"/>
        <v>0</v>
      </c>
    </row>
    <row r="163" spans="1:8" ht="42">
      <c r="A163" s="3" t="s">
        <v>385</v>
      </c>
      <c r="B163" s="21" t="s">
        <v>30</v>
      </c>
      <c r="C163" s="21" t="s">
        <v>11</v>
      </c>
      <c r="D163" s="21" t="s">
        <v>386</v>
      </c>
      <c r="E163" s="21"/>
      <c r="F163" s="16">
        <f>F164</f>
        <v>453000</v>
      </c>
      <c r="G163" s="16">
        <f t="shared" si="21"/>
        <v>399000</v>
      </c>
      <c r="H163" s="16">
        <f t="shared" si="21"/>
        <v>0</v>
      </c>
    </row>
    <row r="164" spans="1:8" ht="21">
      <c r="A164" s="3" t="s">
        <v>387</v>
      </c>
      <c r="B164" s="21" t="s">
        <v>30</v>
      </c>
      <c r="C164" s="21" t="s">
        <v>11</v>
      </c>
      <c r="D164" s="21" t="s">
        <v>388</v>
      </c>
      <c r="E164" s="21"/>
      <c r="F164" s="16">
        <f>F165+F167</f>
        <v>453000</v>
      </c>
      <c r="G164" s="16">
        <f>G165+G167</f>
        <v>399000</v>
      </c>
      <c r="H164" s="16">
        <f>H165+H167</f>
        <v>0</v>
      </c>
    </row>
    <row r="165" spans="1:8" ht="42">
      <c r="A165" s="3" t="s">
        <v>476</v>
      </c>
      <c r="B165" s="21" t="s">
        <v>30</v>
      </c>
      <c r="C165" s="21" t="s">
        <v>11</v>
      </c>
      <c r="D165" s="21" t="s">
        <v>477</v>
      </c>
      <c r="E165" s="21"/>
      <c r="F165" s="16">
        <f>F166</f>
        <v>150000</v>
      </c>
      <c r="G165" s="16">
        <f>G166</f>
        <v>0</v>
      </c>
      <c r="H165" s="16">
        <f>H166</f>
        <v>0</v>
      </c>
    </row>
    <row r="166" spans="1:8" ht="21">
      <c r="A166" s="3" t="s">
        <v>54</v>
      </c>
      <c r="B166" s="21" t="s">
        <v>30</v>
      </c>
      <c r="C166" s="21" t="s">
        <v>11</v>
      </c>
      <c r="D166" s="21" t="s">
        <v>477</v>
      </c>
      <c r="E166" s="21" t="s">
        <v>55</v>
      </c>
      <c r="F166" s="12">
        <v>150000</v>
      </c>
      <c r="G166" s="16">
        <v>0</v>
      </c>
      <c r="H166" s="16">
        <v>0</v>
      </c>
    </row>
    <row r="167" spans="1:8" ht="52.5">
      <c r="A167" s="3" t="s">
        <v>389</v>
      </c>
      <c r="B167" s="21" t="s">
        <v>30</v>
      </c>
      <c r="C167" s="21" t="s">
        <v>11</v>
      </c>
      <c r="D167" s="21" t="s">
        <v>390</v>
      </c>
      <c r="E167" s="21"/>
      <c r="F167" s="16">
        <f>F168+F169</f>
        <v>303000</v>
      </c>
      <c r="G167" s="16">
        <f>G168+G169</f>
        <v>399000</v>
      </c>
      <c r="H167" s="16">
        <f>H168+H169</f>
        <v>0</v>
      </c>
    </row>
    <row r="168" spans="1:8" ht="21">
      <c r="A168" s="3" t="s">
        <v>54</v>
      </c>
      <c r="B168" s="21" t="s">
        <v>30</v>
      </c>
      <c r="C168" s="21" t="s">
        <v>11</v>
      </c>
      <c r="D168" s="21" t="s">
        <v>390</v>
      </c>
      <c r="E168" s="21" t="s">
        <v>55</v>
      </c>
      <c r="F168" s="16">
        <v>50000</v>
      </c>
      <c r="G168" s="16">
        <v>0</v>
      </c>
      <c r="H168" s="16">
        <v>0</v>
      </c>
    </row>
    <row r="169" spans="1:8" ht="21">
      <c r="A169" s="3" t="s">
        <v>91</v>
      </c>
      <c r="B169" s="21" t="s">
        <v>30</v>
      </c>
      <c r="C169" s="21" t="s">
        <v>11</v>
      </c>
      <c r="D169" s="21" t="s">
        <v>390</v>
      </c>
      <c r="E169" s="21" t="s">
        <v>9</v>
      </c>
      <c r="F169" s="16">
        <v>253000</v>
      </c>
      <c r="G169" s="16">
        <v>399000</v>
      </c>
      <c r="H169" s="16">
        <v>0</v>
      </c>
    </row>
    <row r="170" spans="1:8" ht="15.75" customHeight="1">
      <c r="A170" s="3" t="s">
        <v>391</v>
      </c>
      <c r="B170" s="21" t="s">
        <v>15</v>
      </c>
      <c r="C170" s="21" t="s">
        <v>131</v>
      </c>
      <c r="D170" s="21"/>
      <c r="E170" s="36"/>
      <c r="F170" s="16">
        <f aca="true" t="shared" si="22" ref="F170:H174">F171</f>
        <v>0</v>
      </c>
      <c r="G170" s="16">
        <f t="shared" si="22"/>
        <v>0</v>
      </c>
      <c r="H170" s="16">
        <f t="shared" si="22"/>
        <v>578800</v>
      </c>
    </row>
    <row r="171" spans="1:8" ht="17.25" customHeight="1">
      <c r="A171" s="3" t="s">
        <v>392</v>
      </c>
      <c r="B171" s="21" t="s">
        <v>15</v>
      </c>
      <c r="C171" s="21" t="s">
        <v>30</v>
      </c>
      <c r="D171" s="21"/>
      <c r="E171" s="21"/>
      <c r="F171" s="16">
        <f t="shared" si="22"/>
        <v>0</v>
      </c>
      <c r="G171" s="16">
        <f t="shared" si="22"/>
        <v>0</v>
      </c>
      <c r="H171" s="16">
        <f t="shared" si="22"/>
        <v>578800</v>
      </c>
    </row>
    <row r="172" spans="1:8" ht="17.25" customHeight="1">
      <c r="A172" s="3" t="s">
        <v>392</v>
      </c>
      <c r="B172" s="21" t="s">
        <v>15</v>
      </c>
      <c r="C172" s="21" t="s">
        <v>30</v>
      </c>
      <c r="D172" s="21"/>
      <c r="E172" s="21"/>
      <c r="F172" s="16">
        <f t="shared" si="22"/>
        <v>0</v>
      </c>
      <c r="G172" s="16">
        <f t="shared" si="22"/>
        <v>0</v>
      </c>
      <c r="H172" s="16">
        <f t="shared" si="22"/>
        <v>578800</v>
      </c>
    </row>
    <row r="173" spans="1:8" ht="19.5" customHeight="1">
      <c r="A173" s="1" t="s">
        <v>101</v>
      </c>
      <c r="B173" s="21" t="s">
        <v>15</v>
      </c>
      <c r="C173" s="21" t="s">
        <v>30</v>
      </c>
      <c r="D173" s="21" t="s">
        <v>136</v>
      </c>
      <c r="E173" s="21"/>
      <c r="F173" s="16">
        <f t="shared" si="22"/>
        <v>0</v>
      </c>
      <c r="G173" s="16">
        <f t="shared" si="22"/>
        <v>0</v>
      </c>
      <c r="H173" s="16">
        <f t="shared" si="22"/>
        <v>578800</v>
      </c>
    </row>
    <row r="174" spans="1:8" ht="42">
      <c r="A174" s="1" t="s">
        <v>443</v>
      </c>
      <c r="B174" s="21" t="s">
        <v>15</v>
      </c>
      <c r="C174" s="21" t="s">
        <v>30</v>
      </c>
      <c r="D174" s="21" t="s">
        <v>444</v>
      </c>
      <c r="E174" s="21"/>
      <c r="F174" s="16">
        <f t="shared" si="22"/>
        <v>0</v>
      </c>
      <c r="G174" s="16">
        <f t="shared" si="22"/>
        <v>0</v>
      </c>
      <c r="H174" s="16">
        <f t="shared" si="22"/>
        <v>578800</v>
      </c>
    </row>
    <row r="175" spans="1:8" ht="21">
      <c r="A175" s="3" t="s">
        <v>54</v>
      </c>
      <c r="B175" s="21" t="s">
        <v>15</v>
      </c>
      <c r="C175" s="21" t="s">
        <v>30</v>
      </c>
      <c r="D175" s="21" t="s">
        <v>444</v>
      </c>
      <c r="E175" s="21" t="s">
        <v>55</v>
      </c>
      <c r="F175" s="16">
        <v>0</v>
      </c>
      <c r="G175" s="16">
        <v>0</v>
      </c>
      <c r="H175" s="16">
        <v>578800</v>
      </c>
    </row>
    <row r="176" spans="1:8" ht="12.75">
      <c r="A176" s="1" t="s">
        <v>16</v>
      </c>
      <c r="B176" s="21" t="s">
        <v>17</v>
      </c>
      <c r="C176" s="21" t="s">
        <v>131</v>
      </c>
      <c r="D176" s="21"/>
      <c r="E176" s="21"/>
      <c r="F176" s="16">
        <f>F177+F197+F237+F254+F299</f>
        <v>50255200</v>
      </c>
      <c r="G176" s="16">
        <f>G177+G197+G237+G254+G299</f>
        <v>47181400</v>
      </c>
      <c r="H176" s="16">
        <f>H177+H197+H237+H254+H299</f>
        <v>47212400</v>
      </c>
    </row>
    <row r="177" spans="1:8" ht="12.75">
      <c r="A177" s="1" t="s">
        <v>89</v>
      </c>
      <c r="B177" s="21" t="s">
        <v>17</v>
      </c>
      <c r="C177" s="21" t="s">
        <v>13</v>
      </c>
      <c r="D177" s="28"/>
      <c r="E177" s="21"/>
      <c r="F177" s="24">
        <f>F178</f>
        <v>15925710</v>
      </c>
      <c r="G177" s="24">
        <f>G178</f>
        <v>14990710</v>
      </c>
      <c r="H177" s="24">
        <f>H178</f>
        <v>14990710</v>
      </c>
    </row>
    <row r="178" spans="1:8" ht="21">
      <c r="A178" s="1" t="s">
        <v>125</v>
      </c>
      <c r="B178" s="21" t="s">
        <v>17</v>
      </c>
      <c r="C178" s="21" t="s">
        <v>13</v>
      </c>
      <c r="D178" s="23" t="s">
        <v>242</v>
      </c>
      <c r="E178" s="21"/>
      <c r="F178" s="24">
        <f aca="true" t="shared" si="23" ref="F178:H179">F179</f>
        <v>15925710</v>
      </c>
      <c r="G178" s="24">
        <f t="shared" si="23"/>
        <v>14990710</v>
      </c>
      <c r="H178" s="24">
        <f t="shared" si="23"/>
        <v>14990710</v>
      </c>
    </row>
    <row r="179" spans="1:8" ht="52.5">
      <c r="A179" s="4" t="s">
        <v>310</v>
      </c>
      <c r="B179" s="21" t="s">
        <v>17</v>
      </c>
      <c r="C179" s="21" t="s">
        <v>13</v>
      </c>
      <c r="D179" s="21" t="s">
        <v>293</v>
      </c>
      <c r="E179" s="21"/>
      <c r="F179" s="16">
        <f t="shared" si="23"/>
        <v>15925710</v>
      </c>
      <c r="G179" s="16">
        <f t="shared" si="23"/>
        <v>14990710</v>
      </c>
      <c r="H179" s="16">
        <f t="shared" si="23"/>
        <v>14990710</v>
      </c>
    </row>
    <row r="180" spans="1:8" ht="21">
      <c r="A180" s="4" t="s">
        <v>243</v>
      </c>
      <c r="B180" s="21" t="s">
        <v>17</v>
      </c>
      <c r="C180" s="21" t="s">
        <v>13</v>
      </c>
      <c r="D180" s="21" t="s">
        <v>253</v>
      </c>
      <c r="E180" s="21"/>
      <c r="F180" s="16">
        <f>F181+F183+F185+F187+F189+F191+F193+F195</f>
        <v>15925710</v>
      </c>
      <c r="G180" s="16">
        <f>G181+G183+G185+G187+G189+G191+G193+G195</f>
        <v>14990710</v>
      </c>
      <c r="H180" s="16">
        <f>H181+H183+H185+H187+H189+H191+H193+H195</f>
        <v>14990710</v>
      </c>
    </row>
    <row r="181" spans="1:8" ht="13.5" customHeight="1">
      <c r="A181" s="4" t="s">
        <v>84</v>
      </c>
      <c r="B181" s="21" t="s">
        <v>17</v>
      </c>
      <c r="C181" s="21" t="s">
        <v>13</v>
      </c>
      <c r="D181" s="21" t="s">
        <v>244</v>
      </c>
      <c r="E181" s="21"/>
      <c r="F181" s="16">
        <f>F182</f>
        <v>4491010</v>
      </c>
      <c r="G181" s="16">
        <f>G182</f>
        <v>4525810</v>
      </c>
      <c r="H181" s="16">
        <f>H182</f>
        <v>4525810</v>
      </c>
    </row>
    <row r="182" spans="1:8" ht="12.75">
      <c r="A182" s="4" t="s">
        <v>77</v>
      </c>
      <c r="B182" s="21" t="s">
        <v>17</v>
      </c>
      <c r="C182" s="21" t="s">
        <v>13</v>
      </c>
      <c r="D182" s="21" t="s">
        <v>244</v>
      </c>
      <c r="E182" s="21" t="s">
        <v>76</v>
      </c>
      <c r="F182" s="12">
        <v>4491010</v>
      </c>
      <c r="G182" s="16">
        <v>4525810</v>
      </c>
      <c r="H182" s="16">
        <v>4525810</v>
      </c>
    </row>
    <row r="183" spans="1:8" ht="17.25" customHeight="1">
      <c r="A183" s="4" t="s">
        <v>103</v>
      </c>
      <c r="B183" s="21" t="s">
        <v>17</v>
      </c>
      <c r="C183" s="21" t="s">
        <v>13</v>
      </c>
      <c r="D183" s="21" t="s">
        <v>245</v>
      </c>
      <c r="E183" s="21"/>
      <c r="F183" s="16">
        <f>F184</f>
        <v>18800</v>
      </c>
      <c r="G183" s="16">
        <f>G184</f>
        <v>18800</v>
      </c>
      <c r="H183" s="16">
        <f>H184</f>
        <v>18800</v>
      </c>
    </row>
    <row r="184" spans="1:8" ht="18.75" customHeight="1">
      <c r="A184" s="4" t="s">
        <v>77</v>
      </c>
      <c r="B184" s="21" t="s">
        <v>17</v>
      </c>
      <c r="C184" s="21" t="s">
        <v>13</v>
      </c>
      <c r="D184" s="21" t="s">
        <v>245</v>
      </c>
      <c r="E184" s="21" t="s">
        <v>76</v>
      </c>
      <c r="F184" s="16">
        <v>18800</v>
      </c>
      <c r="G184" s="16">
        <v>18800</v>
      </c>
      <c r="H184" s="16">
        <v>18800</v>
      </c>
    </row>
    <row r="185" spans="1:8" ht="75">
      <c r="A185" s="13" t="s">
        <v>400</v>
      </c>
      <c r="B185" s="21" t="s">
        <v>17</v>
      </c>
      <c r="C185" s="21" t="s">
        <v>13</v>
      </c>
      <c r="D185" s="21" t="s">
        <v>246</v>
      </c>
      <c r="E185" s="21"/>
      <c r="F185" s="16">
        <f>F186</f>
        <v>7670000</v>
      </c>
      <c r="G185" s="16">
        <f>G186</f>
        <v>7565200</v>
      </c>
      <c r="H185" s="16">
        <f>H186</f>
        <v>7565200</v>
      </c>
    </row>
    <row r="186" spans="1:8" ht="12.75">
      <c r="A186" s="4" t="s">
        <v>77</v>
      </c>
      <c r="B186" s="21" t="s">
        <v>17</v>
      </c>
      <c r="C186" s="21" t="s">
        <v>13</v>
      </c>
      <c r="D186" s="21" t="s">
        <v>246</v>
      </c>
      <c r="E186" s="21" t="s">
        <v>76</v>
      </c>
      <c r="F186" s="16">
        <v>7670000</v>
      </c>
      <c r="G186" s="16">
        <v>7565200</v>
      </c>
      <c r="H186" s="16">
        <v>7565200</v>
      </c>
    </row>
    <row r="187" spans="1:8" ht="21">
      <c r="A187" s="1" t="s">
        <v>83</v>
      </c>
      <c r="B187" s="21" t="s">
        <v>17</v>
      </c>
      <c r="C187" s="21" t="s">
        <v>13</v>
      </c>
      <c r="D187" s="21" t="s">
        <v>247</v>
      </c>
      <c r="E187" s="21"/>
      <c r="F187" s="16">
        <f>F188</f>
        <v>119600</v>
      </c>
      <c r="G187" s="16">
        <f>G188</f>
        <v>119600</v>
      </c>
      <c r="H187" s="16">
        <f>H188</f>
        <v>119600</v>
      </c>
    </row>
    <row r="188" spans="1:8" ht="15" customHeight="1">
      <c r="A188" s="4" t="s">
        <v>77</v>
      </c>
      <c r="B188" s="21" t="s">
        <v>17</v>
      </c>
      <c r="C188" s="21" t="s">
        <v>13</v>
      </c>
      <c r="D188" s="21" t="s">
        <v>247</v>
      </c>
      <c r="E188" s="21" t="s">
        <v>76</v>
      </c>
      <c r="F188" s="16">
        <v>119600</v>
      </c>
      <c r="G188" s="16">
        <v>119600</v>
      </c>
      <c r="H188" s="16">
        <v>119600</v>
      </c>
    </row>
    <row r="189" spans="1:8" ht="42">
      <c r="A189" s="1" t="s">
        <v>457</v>
      </c>
      <c r="B189" s="21" t="s">
        <v>17</v>
      </c>
      <c r="C189" s="21" t="s">
        <v>13</v>
      </c>
      <c r="D189" s="21" t="s">
        <v>458</v>
      </c>
      <c r="E189" s="21"/>
      <c r="F189" s="16">
        <f>F190</f>
        <v>140000</v>
      </c>
      <c r="G189" s="16">
        <f>G190</f>
        <v>0</v>
      </c>
      <c r="H189" s="16">
        <f>H190</f>
        <v>0</v>
      </c>
    </row>
    <row r="190" spans="1:8" ht="12.75">
      <c r="A190" s="4" t="s">
        <v>77</v>
      </c>
      <c r="B190" s="21" t="s">
        <v>17</v>
      </c>
      <c r="C190" s="21" t="s">
        <v>13</v>
      </c>
      <c r="D190" s="21" t="s">
        <v>458</v>
      </c>
      <c r="E190" s="21" t="s">
        <v>76</v>
      </c>
      <c r="F190" s="16">
        <v>140000</v>
      </c>
      <c r="G190" s="16">
        <v>0</v>
      </c>
      <c r="H190" s="16">
        <v>0</v>
      </c>
    </row>
    <row r="191" spans="1:8" ht="21">
      <c r="A191" s="1" t="s">
        <v>107</v>
      </c>
      <c r="B191" s="21" t="s">
        <v>17</v>
      </c>
      <c r="C191" s="21" t="s">
        <v>13</v>
      </c>
      <c r="D191" s="21" t="s">
        <v>248</v>
      </c>
      <c r="E191" s="21"/>
      <c r="F191" s="16">
        <f>F192</f>
        <v>2761300</v>
      </c>
      <c r="G191" s="16">
        <f>G192</f>
        <v>2761300</v>
      </c>
      <c r="H191" s="16">
        <f>H192</f>
        <v>2761300</v>
      </c>
    </row>
    <row r="192" spans="1:8" ht="18" customHeight="1">
      <c r="A192" s="4" t="s">
        <v>77</v>
      </c>
      <c r="B192" s="21" t="s">
        <v>17</v>
      </c>
      <c r="C192" s="21" t="s">
        <v>13</v>
      </c>
      <c r="D192" s="21" t="s">
        <v>248</v>
      </c>
      <c r="E192" s="21" t="s">
        <v>76</v>
      </c>
      <c r="F192" s="16">
        <v>2761300</v>
      </c>
      <c r="G192" s="16">
        <v>2761300</v>
      </c>
      <c r="H192" s="16">
        <v>2761300</v>
      </c>
    </row>
    <row r="193" spans="1:8" ht="42">
      <c r="A193" s="1" t="s">
        <v>459</v>
      </c>
      <c r="B193" s="21" t="s">
        <v>17</v>
      </c>
      <c r="C193" s="21" t="s">
        <v>13</v>
      </c>
      <c r="D193" s="21" t="s">
        <v>460</v>
      </c>
      <c r="E193" s="21"/>
      <c r="F193" s="16">
        <f>F194</f>
        <v>34800</v>
      </c>
      <c r="G193" s="16">
        <f>G194</f>
        <v>0</v>
      </c>
      <c r="H193" s="16">
        <f>H194</f>
        <v>0</v>
      </c>
    </row>
    <row r="194" spans="1:8" ht="12.75">
      <c r="A194" s="4" t="s">
        <v>77</v>
      </c>
      <c r="B194" s="21" t="s">
        <v>17</v>
      </c>
      <c r="C194" s="21" t="s">
        <v>13</v>
      </c>
      <c r="D194" s="21" t="s">
        <v>460</v>
      </c>
      <c r="E194" s="21" t="s">
        <v>76</v>
      </c>
      <c r="F194" s="16">
        <v>34800</v>
      </c>
      <c r="G194" s="16">
        <v>0</v>
      </c>
      <c r="H194" s="16">
        <v>0</v>
      </c>
    </row>
    <row r="195" spans="1:8" ht="21">
      <c r="A195" s="1" t="s">
        <v>108</v>
      </c>
      <c r="B195" s="21" t="s">
        <v>17</v>
      </c>
      <c r="C195" s="21" t="s">
        <v>13</v>
      </c>
      <c r="D195" s="21" t="s">
        <v>302</v>
      </c>
      <c r="E195" s="21"/>
      <c r="F195" s="16">
        <f>F196</f>
        <v>690200</v>
      </c>
      <c r="G195" s="16">
        <f>G196</f>
        <v>0</v>
      </c>
      <c r="H195" s="16">
        <f>H196</f>
        <v>0</v>
      </c>
    </row>
    <row r="196" spans="1:8" ht="13.5" customHeight="1">
      <c r="A196" s="4" t="s">
        <v>77</v>
      </c>
      <c r="B196" s="21" t="s">
        <v>17</v>
      </c>
      <c r="C196" s="21" t="s">
        <v>13</v>
      </c>
      <c r="D196" s="21" t="s">
        <v>302</v>
      </c>
      <c r="E196" s="21" t="s">
        <v>76</v>
      </c>
      <c r="F196" s="16">
        <v>690200</v>
      </c>
      <c r="G196" s="16">
        <v>0</v>
      </c>
      <c r="H196" s="16">
        <v>0</v>
      </c>
    </row>
    <row r="197" spans="1:8" ht="13.5" customHeight="1">
      <c r="A197" s="1" t="s">
        <v>18</v>
      </c>
      <c r="B197" s="21" t="s">
        <v>17</v>
      </c>
      <c r="C197" s="21" t="s">
        <v>11</v>
      </c>
      <c r="D197" s="28"/>
      <c r="E197" s="21"/>
      <c r="F197" s="24">
        <f>F198</f>
        <v>26104960</v>
      </c>
      <c r="G197" s="24">
        <f>G198</f>
        <v>24721560</v>
      </c>
      <c r="H197" s="24">
        <f>H198</f>
        <v>24721560</v>
      </c>
    </row>
    <row r="198" spans="1:8" ht="21">
      <c r="A198" s="1" t="s">
        <v>125</v>
      </c>
      <c r="B198" s="21" t="s">
        <v>17</v>
      </c>
      <c r="C198" s="21" t="s">
        <v>11</v>
      </c>
      <c r="D198" s="28" t="s">
        <v>242</v>
      </c>
      <c r="E198" s="21"/>
      <c r="F198" s="24">
        <f>F199+F205+F230</f>
        <v>26104960</v>
      </c>
      <c r="G198" s="24">
        <f>G199+G205+G230</f>
        <v>24721560</v>
      </c>
      <c r="H198" s="24">
        <f>H199+H205+H230</f>
        <v>24721560</v>
      </c>
    </row>
    <row r="199" spans="1:8" ht="42">
      <c r="A199" s="1" t="s">
        <v>401</v>
      </c>
      <c r="B199" s="21" t="s">
        <v>17</v>
      </c>
      <c r="C199" s="21" t="s">
        <v>11</v>
      </c>
      <c r="D199" s="28" t="s">
        <v>249</v>
      </c>
      <c r="E199" s="21"/>
      <c r="F199" s="24">
        <f aca="true" t="shared" si="24" ref="F199:H201">F200</f>
        <v>179600</v>
      </c>
      <c r="G199" s="24">
        <f t="shared" si="24"/>
        <v>132300</v>
      </c>
      <c r="H199" s="24">
        <f t="shared" si="24"/>
        <v>132300</v>
      </c>
    </row>
    <row r="200" spans="1:8" ht="15.75" customHeight="1">
      <c r="A200" s="1" t="s">
        <v>251</v>
      </c>
      <c r="B200" s="21" t="s">
        <v>17</v>
      </c>
      <c r="C200" s="21" t="s">
        <v>11</v>
      </c>
      <c r="D200" s="28" t="s">
        <v>250</v>
      </c>
      <c r="E200" s="21"/>
      <c r="F200" s="24">
        <f>F201+F203</f>
        <v>179600</v>
      </c>
      <c r="G200" s="24">
        <f>G201+G203</f>
        <v>132300</v>
      </c>
      <c r="H200" s="24">
        <f>H201+H203</f>
        <v>132300</v>
      </c>
    </row>
    <row r="201" spans="1:8" ht="31.5">
      <c r="A201" s="1" t="s">
        <v>97</v>
      </c>
      <c r="B201" s="21" t="s">
        <v>17</v>
      </c>
      <c r="C201" s="21" t="s">
        <v>11</v>
      </c>
      <c r="D201" s="21" t="s">
        <v>252</v>
      </c>
      <c r="E201" s="21"/>
      <c r="F201" s="16">
        <f t="shared" si="24"/>
        <v>132300</v>
      </c>
      <c r="G201" s="16">
        <f t="shared" si="24"/>
        <v>132300</v>
      </c>
      <c r="H201" s="16">
        <f t="shared" si="24"/>
        <v>132300</v>
      </c>
    </row>
    <row r="202" spans="1:8" ht="15" customHeight="1">
      <c r="A202" s="4" t="s">
        <v>77</v>
      </c>
      <c r="B202" s="21" t="s">
        <v>17</v>
      </c>
      <c r="C202" s="21" t="s">
        <v>11</v>
      </c>
      <c r="D202" s="21" t="s">
        <v>252</v>
      </c>
      <c r="E202" s="21" t="s">
        <v>76</v>
      </c>
      <c r="F202" s="16">
        <v>132300</v>
      </c>
      <c r="G202" s="16">
        <v>132300</v>
      </c>
      <c r="H202" s="16">
        <v>132300</v>
      </c>
    </row>
    <row r="203" spans="1:8" ht="42">
      <c r="A203" s="1" t="s">
        <v>474</v>
      </c>
      <c r="B203" s="21" t="s">
        <v>17</v>
      </c>
      <c r="C203" s="21" t="s">
        <v>11</v>
      </c>
      <c r="D203" s="21" t="s">
        <v>475</v>
      </c>
      <c r="E203" s="21"/>
      <c r="F203" s="16">
        <f>F204</f>
        <v>47300</v>
      </c>
      <c r="G203" s="16">
        <f>G204</f>
        <v>0</v>
      </c>
      <c r="H203" s="16">
        <f>H204</f>
        <v>0</v>
      </c>
    </row>
    <row r="204" spans="1:8" ht="12.75">
      <c r="A204" s="4" t="s">
        <v>77</v>
      </c>
      <c r="B204" s="21" t="s">
        <v>17</v>
      </c>
      <c r="C204" s="21" t="s">
        <v>11</v>
      </c>
      <c r="D204" s="21" t="s">
        <v>475</v>
      </c>
      <c r="E204" s="21" t="s">
        <v>76</v>
      </c>
      <c r="F204" s="16">
        <v>47300</v>
      </c>
      <c r="G204" s="16">
        <v>0</v>
      </c>
      <c r="H204" s="16">
        <v>0</v>
      </c>
    </row>
    <row r="205" spans="1:8" ht="52.5">
      <c r="A205" s="4" t="s">
        <v>402</v>
      </c>
      <c r="B205" s="21" t="s">
        <v>17</v>
      </c>
      <c r="C205" s="21" t="s">
        <v>11</v>
      </c>
      <c r="D205" s="21" t="s">
        <v>293</v>
      </c>
      <c r="E205" s="21"/>
      <c r="F205" s="16">
        <f>F206</f>
        <v>25925360</v>
      </c>
      <c r="G205" s="16">
        <f>G206</f>
        <v>24582260</v>
      </c>
      <c r="H205" s="16">
        <f>H206</f>
        <v>24582260</v>
      </c>
    </row>
    <row r="206" spans="1:8" ht="21">
      <c r="A206" s="4" t="s">
        <v>243</v>
      </c>
      <c r="B206" s="21" t="s">
        <v>17</v>
      </c>
      <c r="C206" s="21" t="s">
        <v>11</v>
      </c>
      <c r="D206" s="21" t="s">
        <v>253</v>
      </c>
      <c r="E206" s="21"/>
      <c r="F206" s="16">
        <f>F207+F209+F211+F213+F216+F218+F220+F222+F224+F226+F228</f>
        <v>25925360</v>
      </c>
      <c r="G206" s="16">
        <f>G207+G209+G211+G213+G216+G218+G220+G222+G224+G226+G228</f>
        <v>24582260</v>
      </c>
      <c r="H206" s="16">
        <f>H207+H209+H211+H213+H216+H218+H220+H222+H224+H226+H228</f>
        <v>24582260</v>
      </c>
    </row>
    <row r="207" spans="1:8" ht="21">
      <c r="A207" s="4" t="s">
        <v>78</v>
      </c>
      <c r="B207" s="21" t="s">
        <v>17</v>
      </c>
      <c r="C207" s="21" t="s">
        <v>11</v>
      </c>
      <c r="D207" s="21" t="s">
        <v>254</v>
      </c>
      <c r="E207" s="21"/>
      <c r="F207" s="16">
        <f>F208</f>
        <v>3195560</v>
      </c>
      <c r="G207" s="16">
        <f>G208</f>
        <v>3248960</v>
      </c>
      <c r="H207" s="16">
        <f>H208</f>
        <v>3248960</v>
      </c>
    </row>
    <row r="208" spans="1:8" ht="12.75">
      <c r="A208" s="4" t="s">
        <v>77</v>
      </c>
      <c r="B208" s="21" t="s">
        <v>17</v>
      </c>
      <c r="C208" s="21" t="s">
        <v>11</v>
      </c>
      <c r="D208" s="21" t="s">
        <v>254</v>
      </c>
      <c r="E208" s="21" t="s">
        <v>76</v>
      </c>
      <c r="F208" s="16">
        <v>3195560</v>
      </c>
      <c r="G208" s="16">
        <v>3248960</v>
      </c>
      <c r="H208" s="16">
        <v>3248960</v>
      </c>
    </row>
    <row r="209" spans="1:8" ht="21">
      <c r="A209" s="1" t="s">
        <v>80</v>
      </c>
      <c r="B209" s="21" t="s">
        <v>17</v>
      </c>
      <c r="C209" s="21" t="s">
        <v>11</v>
      </c>
      <c r="D209" s="21" t="s">
        <v>256</v>
      </c>
      <c r="E209" s="21"/>
      <c r="F209" s="24">
        <f>F210</f>
        <v>66700</v>
      </c>
      <c r="G209" s="24">
        <f>G210</f>
        <v>66700</v>
      </c>
      <c r="H209" s="24">
        <f>H210</f>
        <v>66700</v>
      </c>
    </row>
    <row r="210" spans="1:8" ht="12.75">
      <c r="A210" s="4" t="s">
        <v>77</v>
      </c>
      <c r="B210" s="21" t="s">
        <v>17</v>
      </c>
      <c r="C210" s="21" t="s">
        <v>11</v>
      </c>
      <c r="D210" s="21" t="s">
        <v>256</v>
      </c>
      <c r="E210" s="21" t="s">
        <v>76</v>
      </c>
      <c r="F210" s="16">
        <v>66700</v>
      </c>
      <c r="G210" s="16">
        <v>66700</v>
      </c>
      <c r="H210" s="16">
        <v>66700</v>
      </c>
    </row>
    <row r="211" spans="1:8" ht="75">
      <c r="A211" s="13" t="s">
        <v>400</v>
      </c>
      <c r="B211" s="21" t="s">
        <v>17</v>
      </c>
      <c r="C211" s="21" t="s">
        <v>11</v>
      </c>
      <c r="D211" s="21" t="s">
        <v>246</v>
      </c>
      <c r="E211" s="21"/>
      <c r="F211" s="16">
        <f>F212</f>
        <v>13311700</v>
      </c>
      <c r="G211" s="16">
        <f>G212</f>
        <v>13040600</v>
      </c>
      <c r="H211" s="16">
        <f>H212</f>
        <v>13040600</v>
      </c>
    </row>
    <row r="212" spans="1:8" ht="12.75">
      <c r="A212" s="4" t="s">
        <v>77</v>
      </c>
      <c r="B212" s="21" t="s">
        <v>17</v>
      </c>
      <c r="C212" s="21" t="s">
        <v>11</v>
      </c>
      <c r="D212" s="21" t="s">
        <v>246</v>
      </c>
      <c r="E212" s="21" t="s">
        <v>76</v>
      </c>
      <c r="F212" s="16">
        <v>13311700</v>
      </c>
      <c r="G212" s="16">
        <v>13040600</v>
      </c>
      <c r="H212" s="16">
        <v>13040600</v>
      </c>
    </row>
    <row r="213" spans="1:8" ht="21">
      <c r="A213" s="1" t="s">
        <v>83</v>
      </c>
      <c r="B213" s="21" t="s">
        <v>17</v>
      </c>
      <c r="C213" s="21" t="s">
        <v>11</v>
      </c>
      <c r="D213" s="21" t="s">
        <v>247</v>
      </c>
      <c r="E213" s="21"/>
      <c r="F213" s="16">
        <f>F214+F215</f>
        <v>4531000</v>
      </c>
      <c r="G213" s="16">
        <f>G214+G215</f>
        <v>4531000</v>
      </c>
      <c r="H213" s="16">
        <f>H214+H215</f>
        <v>4531000</v>
      </c>
    </row>
    <row r="214" spans="1:8" ht="18" customHeight="1">
      <c r="A214" s="4" t="s">
        <v>105</v>
      </c>
      <c r="B214" s="21" t="s">
        <v>17</v>
      </c>
      <c r="C214" s="21" t="s">
        <v>11</v>
      </c>
      <c r="D214" s="21" t="s">
        <v>247</v>
      </c>
      <c r="E214" s="21" t="s">
        <v>66</v>
      </c>
      <c r="F214" s="16">
        <v>571100</v>
      </c>
      <c r="G214" s="16">
        <v>571100</v>
      </c>
      <c r="H214" s="16">
        <v>571100</v>
      </c>
    </row>
    <row r="215" spans="1:8" ht="16.5" customHeight="1">
      <c r="A215" s="4" t="s">
        <v>77</v>
      </c>
      <c r="B215" s="21" t="s">
        <v>17</v>
      </c>
      <c r="C215" s="21" t="s">
        <v>11</v>
      </c>
      <c r="D215" s="21" t="s">
        <v>247</v>
      </c>
      <c r="E215" s="21" t="s">
        <v>76</v>
      </c>
      <c r="F215" s="16">
        <v>3959900</v>
      </c>
      <c r="G215" s="16">
        <v>3959900</v>
      </c>
      <c r="H215" s="16">
        <v>3959900</v>
      </c>
    </row>
    <row r="216" spans="1:8" ht="31.5">
      <c r="A216" s="1" t="s">
        <v>82</v>
      </c>
      <c r="B216" s="21" t="s">
        <v>17</v>
      </c>
      <c r="C216" s="21" t="s">
        <v>11</v>
      </c>
      <c r="D216" s="21" t="s">
        <v>257</v>
      </c>
      <c r="E216" s="21"/>
      <c r="F216" s="16">
        <f>F217</f>
        <v>251200</v>
      </c>
      <c r="G216" s="16">
        <f>G217</f>
        <v>251200</v>
      </c>
      <c r="H216" s="16">
        <f>H217</f>
        <v>251200</v>
      </c>
    </row>
    <row r="217" spans="1:8" ht="16.5" customHeight="1">
      <c r="A217" s="4" t="s">
        <v>77</v>
      </c>
      <c r="B217" s="21" t="s">
        <v>17</v>
      </c>
      <c r="C217" s="21" t="s">
        <v>11</v>
      </c>
      <c r="D217" s="21" t="s">
        <v>257</v>
      </c>
      <c r="E217" s="21" t="s">
        <v>76</v>
      </c>
      <c r="F217" s="16">
        <v>251200</v>
      </c>
      <c r="G217" s="16">
        <v>251200</v>
      </c>
      <c r="H217" s="16">
        <v>251200</v>
      </c>
    </row>
    <row r="218" spans="1:8" ht="21">
      <c r="A218" s="1" t="s">
        <v>431</v>
      </c>
      <c r="B218" s="21" t="s">
        <v>17</v>
      </c>
      <c r="C218" s="21" t="s">
        <v>11</v>
      </c>
      <c r="D218" s="21" t="s">
        <v>432</v>
      </c>
      <c r="E218" s="21"/>
      <c r="F218" s="16">
        <f>F219</f>
        <v>5700</v>
      </c>
      <c r="G218" s="16">
        <f>G219</f>
        <v>5700</v>
      </c>
      <c r="H218" s="16">
        <f>H219</f>
        <v>5700</v>
      </c>
    </row>
    <row r="219" spans="1:8" ht="12.75">
      <c r="A219" s="4" t="s">
        <v>77</v>
      </c>
      <c r="B219" s="21" t="s">
        <v>17</v>
      </c>
      <c r="C219" s="21" t="s">
        <v>11</v>
      </c>
      <c r="D219" s="21" t="s">
        <v>432</v>
      </c>
      <c r="E219" s="21" t="s">
        <v>76</v>
      </c>
      <c r="F219" s="16">
        <v>5700</v>
      </c>
      <c r="G219" s="16">
        <v>5700</v>
      </c>
      <c r="H219" s="16">
        <v>5700</v>
      </c>
    </row>
    <row r="220" spans="1:8" ht="42">
      <c r="A220" s="1" t="s">
        <v>457</v>
      </c>
      <c r="B220" s="21" t="s">
        <v>17</v>
      </c>
      <c r="C220" s="21" t="s">
        <v>11</v>
      </c>
      <c r="D220" s="21" t="s">
        <v>458</v>
      </c>
      <c r="E220" s="21"/>
      <c r="F220" s="16">
        <f>F221</f>
        <v>212400</v>
      </c>
      <c r="G220" s="16">
        <f>G221</f>
        <v>0</v>
      </c>
      <c r="H220" s="16">
        <f>H221</f>
        <v>0</v>
      </c>
    </row>
    <row r="221" spans="1:8" ht="12.75">
      <c r="A221" s="4" t="s">
        <v>77</v>
      </c>
      <c r="B221" s="21" t="s">
        <v>17</v>
      </c>
      <c r="C221" s="21" t="s">
        <v>11</v>
      </c>
      <c r="D221" s="21" t="s">
        <v>458</v>
      </c>
      <c r="E221" s="21" t="s">
        <v>76</v>
      </c>
      <c r="F221" s="16">
        <v>212400</v>
      </c>
      <c r="G221" s="16">
        <v>0</v>
      </c>
      <c r="H221" s="16">
        <v>0</v>
      </c>
    </row>
    <row r="222" spans="1:8" ht="21">
      <c r="A222" s="1" t="s">
        <v>107</v>
      </c>
      <c r="B222" s="21" t="s">
        <v>17</v>
      </c>
      <c r="C222" s="21" t="s">
        <v>11</v>
      </c>
      <c r="D222" s="21" t="s">
        <v>248</v>
      </c>
      <c r="E222" s="21"/>
      <c r="F222" s="16">
        <f>F223</f>
        <v>3438100</v>
      </c>
      <c r="G222" s="16">
        <f>G223</f>
        <v>3438100</v>
      </c>
      <c r="H222" s="16">
        <f>H223</f>
        <v>3438100</v>
      </c>
    </row>
    <row r="223" spans="1:8" ht="12.75">
      <c r="A223" s="4" t="s">
        <v>77</v>
      </c>
      <c r="B223" s="21" t="s">
        <v>17</v>
      </c>
      <c r="C223" s="21" t="s">
        <v>11</v>
      </c>
      <c r="D223" s="21" t="s">
        <v>248</v>
      </c>
      <c r="E223" s="21" t="s">
        <v>76</v>
      </c>
      <c r="F223" s="16">
        <v>3438100</v>
      </c>
      <c r="G223" s="16">
        <v>3438100</v>
      </c>
      <c r="H223" s="16">
        <v>3438100</v>
      </c>
    </row>
    <row r="224" spans="1:8" ht="31.5">
      <c r="A224" s="1" t="s">
        <v>461</v>
      </c>
      <c r="B224" s="21" t="s">
        <v>17</v>
      </c>
      <c r="C224" s="21" t="s">
        <v>11</v>
      </c>
      <c r="D224" s="21" t="s">
        <v>462</v>
      </c>
      <c r="E224" s="21"/>
      <c r="F224" s="16">
        <f>F225</f>
        <v>100</v>
      </c>
      <c r="G224" s="16">
        <f>G225</f>
        <v>0</v>
      </c>
      <c r="H224" s="16">
        <f>H225</f>
        <v>0</v>
      </c>
    </row>
    <row r="225" spans="1:8" ht="12.75">
      <c r="A225" s="4" t="s">
        <v>77</v>
      </c>
      <c r="B225" s="21" t="s">
        <v>17</v>
      </c>
      <c r="C225" s="21" t="s">
        <v>11</v>
      </c>
      <c r="D225" s="21" t="s">
        <v>462</v>
      </c>
      <c r="E225" s="21" t="s">
        <v>76</v>
      </c>
      <c r="F225" s="16">
        <v>100</v>
      </c>
      <c r="G225" s="16">
        <v>0</v>
      </c>
      <c r="H225" s="16">
        <v>0</v>
      </c>
    </row>
    <row r="226" spans="1:8" ht="42">
      <c r="A226" s="1" t="s">
        <v>459</v>
      </c>
      <c r="B226" s="21" t="s">
        <v>17</v>
      </c>
      <c r="C226" s="21" t="s">
        <v>11</v>
      </c>
      <c r="D226" s="21" t="s">
        <v>460</v>
      </c>
      <c r="E226" s="21"/>
      <c r="F226" s="16">
        <f>F227</f>
        <v>53300</v>
      </c>
      <c r="G226" s="16">
        <f>G227</f>
        <v>0</v>
      </c>
      <c r="H226" s="16">
        <f>H227</f>
        <v>0</v>
      </c>
    </row>
    <row r="227" spans="1:8" ht="12.75">
      <c r="A227" s="4" t="s">
        <v>77</v>
      </c>
      <c r="B227" s="21" t="s">
        <v>17</v>
      </c>
      <c r="C227" s="21" t="s">
        <v>11</v>
      </c>
      <c r="D227" s="21" t="s">
        <v>460</v>
      </c>
      <c r="E227" s="21" t="s">
        <v>76</v>
      </c>
      <c r="F227" s="16">
        <v>53300</v>
      </c>
      <c r="G227" s="16">
        <v>0</v>
      </c>
      <c r="H227" s="16">
        <v>0</v>
      </c>
    </row>
    <row r="228" spans="1:8" ht="21">
      <c r="A228" s="1" t="s">
        <v>108</v>
      </c>
      <c r="B228" s="21" t="s">
        <v>17</v>
      </c>
      <c r="C228" s="21" t="s">
        <v>11</v>
      </c>
      <c r="D228" s="21" t="s">
        <v>302</v>
      </c>
      <c r="E228" s="21"/>
      <c r="F228" s="16">
        <f>F229</f>
        <v>859600</v>
      </c>
      <c r="G228" s="16">
        <f>G229</f>
        <v>0</v>
      </c>
      <c r="H228" s="16">
        <f>H229</f>
        <v>0</v>
      </c>
    </row>
    <row r="229" spans="1:8" ht="12.75">
      <c r="A229" s="4" t="s">
        <v>77</v>
      </c>
      <c r="B229" s="21" t="s">
        <v>17</v>
      </c>
      <c r="C229" s="21" t="s">
        <v>11</v>
      </c>
      <c r="D229" s="21" t="s">
        <v>302</v>
      </c>
      <c r="E229" s="21" t="s">
        <v>76</v>
      </c>
      <c r="F229" s="16">
        <v>859600</v>
      </c>
      <c r="G229" s="16">
        <v>0</v>
      </c>
      <c r="H229" s="16">
        <v>0</v>
      </c>
    </row>
    <row r="230" spans="1:8" ht="42">
      <c r="A230" s="1" t="s">
        <v>323</v>
      </c>
      <c r="B230" s="21" t="s">
        <v>17</v>
      </c>
      <c r="C230" s="21" t="s">
        <v>11</v>
      </c>
      <c r="D230" s="28" t="s">
        <v>325</v>
      </c>
      <c r="E230" s="21"/>
      <c r="F230" s="24">
        <f>F231+F234</f>
        <v>0</v>
      </c>
      <c r="G230" s="24">
        <f>G231+G234</f>
        <v>7000</v>
      </c>
      <c r="H230" s="24">
        <f>H231+H234</f>
        <v>7000</v>
      </c>
    </row>
    <row r="231" spans="1:8" ht="21">
      <c r="A231" s="4" t="s">
        <v>324</v>
      </c>
      <c r="B231" s="21" t="s">
        <v>17</v>
      </c>
      <c r="C231" s="21" t="s">
        <v>11</v>
      </c>
      <c r="D231" s="28" t="s">
        <v>326</v>
      </c>
      <c r="E231" s="21"/>
      <c r="F231" s="16">
        <f aca="true" t="shared" si="25" ref="F231:H232">F232</f>
        <v>0</v>
      </c>
      <c r="G231" s="16">
        <f t="shared" si="25"/>
        <v>5000</v>
      </c>
      <c r="H231" s="16">
        <f t="shared" si="25"/>
        <v>5000</v>
      </c>
    </row>
    <row r="232" spans="1:8" ht="21">
      <c r="A232" s="4" t="s">
        <v>79</v>
      </c>
      <c r="B232" s="21" t="s">
        <v>17</v>
      </c>
      <c r="C232" s="21" t="s">
        <v>11</v>
      </c>
      <c r="D232" s="28" t="s">
        <v>403</v>
      </c>
      <c r="E232" s="21"/>
      <c r="F232" s="16">
        <f t="shared" si="25"/>
        <v>0</v>
      </c>
      <c r="G232" s="16">
        <f t="shared" si="25"/>
        <v>5000</v>
      </c>
      <c r="H232" s="16">
        <f t="shared" si="25"/>
        <v>5000</v>
      </c>
    </row>
    <row r="233" spans="1:8" ht="12.75">
      <c r="A233" s="4" t="s">
        <v>77</v>
      </c>
      <c r="B233" s="21" t="s">
        <v>17</v>
      </c>
      <c r="C233" s="21" t="s">
        <v>11</v>
      </c>
      <c r="D233" s="28" t="s">
        <v>403</v>
      </c>
      <c r="E233" s="21" t="s">
        <v>76</v>
      </c>
      <c r="F233" s="16">
        <v>0</v>
      </c>
      <c r="G233" s="16">
        <v>5000</v>
      </c>
      <c r="H233" s="16">
        <v>5000</v>
      </c>
    </row>
    <row r="234" spans="1:8" ht="18.75" customHeight="1">
      <c r="A234" s="4" t="s">
        <v>404</v>
      </c>
      <c r="B234" s="21" t="s">
        <v>17</v>
      </c>
      <c r="C234" s="21" t="s">
        <v>11</v>
      </c>
      <c r="D234" s="28" t="s">
        <v>405</v>
      </c>
      <c r="E234" s="21"/>
      <c r="F234" s="16">
        <f aca="true" t="shared" si="26" ref="F234:H235">F235</f>
        <v>0</v>
      </c>
      <c r="G234" s="16">
        <f t="shared" si="26"/>
        <v>2000</v>
      </c>
      <c r="H234" s="16">
        <f t="shared" si="26"/>
        <v>2000</v>
      </c>
    </row>
    <row r="235" spans="1:8" ht="21">
      <c r="A235" s="4" t="s">
        <v>78</v>
      </c>
      <c r="B235" s="21" t="s">
        <v>17</v>
      </c>
      <c r="C235" s="21" t="s">
        <v>11</v>
      </c>
      <c r="D235" s="28" t="s">
        <v>406</v>
      </c>
      <c r="E235" s="21"/>
      <c r="F235" s="16">
        <f t="shared" si="26"/>
        <v>0</v>
      </c>
      <c r="G235" s="16">
        <f t="shared" si="26"/>
        <v>2000</v>
      </c>
      <c r="H235" s="16">
        <f t="shared" si="26"/>
        <v>2000</v>
      </c>
    </row>
    <row r="236" spans="1:8" ht="17.25" customHeight="1">
      <c r="A236" s="4" t="s">
        <v>77</v>
      </c>
      <c r="B236" s="21" t="s">
        <v>17</v>
      </c>
      <c r="C236" s="21" t="s">
        <v>11</v>
      </c>
      <c r="D236" s="28" t="s">
        <v>406</v>
      </c>
      <c r="E236" s="21" t="s">
        <v>76</v>
      </c>
      <c r="F236" s="16">
        <v>0</v>
      </c>
      <c r="G236" s="16">
        <v>2000</v>
      </c>
      <c r="H236" s="16">
        <v>2000</v>
      </c>
    </row>
    <row r="237" spans="1:8" ht="15.75" customHeight="1">
      <c r="A237" s="37" t="s">
        <v>394</v>
      </c>
      <c r="B237" s="21" t="s">
        <v>17</v>
      </c>
      <c r="C237" s="21" t="s">
        <v>29</v>
      </c>
      <c r="D237" s="28"/>
      <c r="E237" s="21"/>
      <c r="F237" s="16">
        <f>F238+F243</f>
        <v>4528620</v>
      </c>
      <c r="G237" s="16">
        <f>G238+G243</f>
        <v>3950220</v>
      </c>
      <c r="H237" s="16">
        <f>H238+H243</f>
        <v>3979720</v>
      </c>
    </row>
    <row r="238" spans="1:8" ht="21">
      <c r="A238" s="1" t="s">
        <v>125</v>
      </c>
      <c r="B238" s="21" t="s">
        <v>17</v>
      </c>
      <c r="C238" s="21" t="s">
        <v>29</v>
      </c>
      <c r="D238" s="23" t="s">
        <v>242</v>
      </c>
      <c r="E238" s="21"/>
      <c r="F238" s="16">
        <f>F239</f>
        <v>1076620</v>
      </c>
      <c r="G238" s="16">
        <f aca="true" t="shared" si="27" ref="G238:H240">G239</f>
        <v>1076620</v>
      </c>
      <c r="H238" s="16">
        <f t="shared" si="27"/>
        <v>1076620</v>
      </c>
    </row>
    <row r="239" spans="1:8" ht="52.5">
      <c r="A239" s="4" t="s">
        <v>402</v>
      </c>
      <c r="B239" s="21" t="s">
        <v>17</v>
      </c>
      <c r="C239" s="21" t="s">
        <v>29</v>
      </c>
      <c r="D239" s="21" t="s">
        <v>293</v>
      </c>
      <c r="E239" s="21"/>
      <c r="F239" s="16">
        <f>F240</f>
        <v>1076620</v>
      </c>
      <c r="G239" s="16">
        <f t="shared" si="27"/>
        <v>1076620</v>
      </c>
      <c r="H239" s="16">
        <f t="shared" si="27"/>
        <v>1076620</v>
      </c>
    </row>
    <row r="240" spans="1:8" ht="21">
      <c r="A240" s="4" t="s">
        <v>243</v>
      </c>
      <c r="B240" s="21" t="s">
        <v>17</v>
      </c>
      <c r="C240" s="21" t="s">
        <v>29</v>
      </c>
      <c r="D240" s="21" t="s">
        <v>253</v>
      </c>
      <c r="E240" s="21"/>
      <c r="F240" s="16">
        <f>F241</f>
        <v>1076620</v>
      </c>
      <c r="G240" s="16">
        <f t="shared" si="27"/>
        <v>1076620</v>
      </c>
      <c r="H240" s="16">
        <f t="shared" si="27"/>
        <v>1076620</v>
      </c>
    </row>
    <row r="241" spans="1:8" ht="13.5" customHeight="1">
      <c r="A241" s="4" t="s">
        <v>86</v>
      </c>
      <c r="B241" s="21" t="s">
        <v>17</v>
      </c>
      <c r="C241" s="21" t="s">
        <v>29</v>
      </c>
      <c r="D241" s="21" t="s">
        <v>255</v>
      </c>
      <c r="E241" s="21"/>
      <c r="F241" s="16">
        <f>F242</f>
        <v>1076620</v>
      </c>
      <c r="G241" s="16">
        <f>G242</f>
        <v>1076620</v>
      </c>
      <c r="H241" s="16">
        <f>H242</f>
        <v>1076620</v>
      </c>
    </row>
    <row r="242" spans="1:8" ht="19.5" customHeight="1">
      <c r="A242" s="4" t="s">
        <v>77</v>
      </c>
      <c r="B242" s="21" t="s">
        <v>17</v>
      </c>
      <c r="C242" s="21" t="s">
        <v>29</v>
      </c>
      <c r="D242" s="21" t="s">
        <v>255</v>
      </c>
      <c r="E242" s="21" t="s">
        <v>76</v>
      </c>
      <c r="F242" s="16">
        <v>1076620</v>
      </c>
      <c r="G242" s="16">
        <v>1076620</v>
      </c>
      <c r="H242" s="16">
        <v>1076620</v>
      </c>
    </row>
    <row r="243" spans="1:8" ht="21">
      <c r="A243" s="1" t="s">
        <v>122</v>
      </c>
      <c r="B243" s="21" t="s">
        <v>17</v>
      </c>
      <c r="C243" s="21" t="s">
        <v>29</v>
      </c>
      <c r="D243" s="28" t="s">
        <v>202</v>
      </c>
      <c r="E243" s="21"/>
      <c r="F243" s="24">
        <f aca="true" t="shared" si="28" ref="F243:H244">F244</f>
        <v>3452000</v>
      </c>
      <c r="G243" s="24">
        <f t="shared" si="28"/>
        <v>2873600</v>
      </c>
      <c r="H243" s="24">
        <f t="shared" si="28"/>
        <v>2903100</v>
      </c>
    </row>
    <row r="244" spans="1:8" ht="42">
      <c r="A244" s="1" t="s">
        <v>312</v>
      </c>
      <c r="B244" s="21" t="s">
        <v>17</v>
      </c>
      <c r="C244" s="21" t="s">
        <v>29</v>
      </c>
      <c r="D244" s="28" t="s">
        <v>210</v>
      </c>
      <c r="E244" s="21"/>
      <c r="F244" s="24">
        <f t="shared" si="28"/>
        <v>3452000</v>
      </c>
      <c r="G244" s="24">
        <f t="shared" si="28"/>
        <v>2873600</v>
      </c>
      <c r="H244" s="24">
        <f t="shared" si="28"/>
        <v>2903100</v>
      </c>
    </row>
    <row r="245" spans="1:8" ht="31.5">
      <c r="A245" s="1" t="s">
        <v>213</v>
      </c>
      <c r="B245" s="21" t="s">
        <v>17</v>
      </c>
      <c r="C245" s="21" t="s">
        <v>29</v>
      </c>
      <c r="D245" s="28" t="s">
        <v>211</v>
      </c>
      <c r="E245" s="21"/>
      <c r="F245" s="24">
        <f>F246+F248+F250+F252</f>
        <v>3452000</v>
      </c>
      <c r="G245" s="24">
        <f>G246+G248+G250+G252</f>
        <v>2873600</v>
      </c>
      <c r="H245" s="24">
        <f>H246+H248+H250+H252</f>
        <v>2903100</v>
      </c>
    </row>
    <row r="246" spans="1:8" ht="19.5" customHeight="1">
      <c r="A246" s="4" t="s">
        <v>129</v>
      </c>
      <c r="B246" s="21" t="s">
        <v>17</v>
      </c>
      <c r="C246" s="21" t="s">
        <v>29</v>
      </c>
      <c r="D246" s="28" t="s">
        <v>212</v>
      </c>
      <c r="E246" s="21"/>
      <c r="F246" s="24">
        <f>F247</f>
        <v>3065000</v>
      </c>
      <c r="G246" s="24">
        <f>G247</f>
        <v>2699800</v>
      </c>
      <c r="H246" s="24">
        <f>H247</f>
        <v>2729300</v>
      </c>
    </row>
    <row r="247" spans="1:8" ht="15" customHeight="1">
      <c r="A247" s="4" t="s">
        <v>77</v>
      </c>
      <c r="B247" s="21" t="s">
        <v>17</v>
      </c>
      <c r="C247" s="21" t="s">
        <v>29</v>
      </c>
      <c r="D247" s="28" t="s">
        <v>212</v>
      </c>
      <c r="E247" s="21" t="s">
        <v>76</v>
      </c>
      <c r="F247" s="24">
        <v>3065000</v>
      </c>
      <c r="G247" s="24">
        <v>2699800</v>
      </c>
      <c r="H247" s="24">
        <v>2729300</v>
      </c>
    </row>
    <row r="248" spans="1:8" ht="31.5">
      <c r="A248" s="1" t="s">
        <v>455</v>
      </c>
      <c r="B248" s="21" t="s">
        <v>17</v>
      </c>
      <c r="C248" s="21" t="s">
        <v>29</v>
      </c>
      <c r="D248" s="28" t="s">
        <v>456</v>
      </c>
      <c r="E248" s="21"/>
      <c r="F248" s="24">
        <f>F249</f>
        <v>169700</v>
      </c>
      <c r="G248" s="24">
        <f>G249</f>
        <v>0</v>
      </c>
      <c r="H248" s="24">
        <f>H249</f>
        <v>0</v>
      </c>
    </row>
    <row r="249" spans="1:8" ht="12.75">
      <c r="A249" s="4" t="s">
        <v>77</v>
      </c>
      <c r="B249" s="21" t="s">
        <v>17</v>
      </c>
      <c r="C249" s="21" t="s">
        <v>29</v>
      </c>
      <c r="D249" s="28" t="s">
        <v>456</v>
      </c>
      <c r="E249" s="21" t="s">
        <v>76</v>
      </c>
      <c r="F249" s="24">
        <v>169700</v>
      </c>
      <c r="G249" s="24">
        <v>0</v>
      </c>
      <c r="H249" s="24">
        <v>0</v>
      </c>
    </row>
    <row r="250" spans="1:8" ht="21">
      <c r="A250" s="1" t="s">
        <v>107</v>
      </c>
      <c r="B250" s="21" t="s">
        <v>17</v>
      </c>
      <c r="C250" s="21" t="s">
        <v>29</v>
      </c>
      <c r="D250" s="28" t="s">
        <v>395</v>
      </c>
      <c r="E250" s="21"/>
      <c r="F250" s="24">
        <f>F251</f>
        <v>173800</v>
      </c>
      <c r="G250" s="24">
        <f>G251</f>
        <v>173800</v>
      </c>
      <c r="H250" s="24">
        <f>H251</f>
        <v>173800</v>
      </c>
    </row>
    <row r="251" spans="1:8" ht="15" customHeight="1">
      <c r="A251" s="4" t="s">
        <v>77</v>
      </c>
      <c r="B251" s="21" t="s">
        <v>17</v>
      </c>
      <c r="C251" s="21" t="s">
        <v>29</v>
      </c>
      <c r="D251" s="28" t="s">
        <v>395</v>
      </c>
      <c r="E251" s="21" t="s">
        <v>76</v>
      </c>
      <c r="F251" s="24">
        <v>173800</v>
      </c>
      <c r="G251" s="24">
        <v>173800</v>
      </c>
      <c r="H251" s="24">
        <v>173800</v>
      </c>
    </row>
    <row r="252" spans="1:8" ht="21">
      <c r="A252" s="1" t="s">
        <v>108</v>
      </c>
      <c r="B252" s="21" t="s">
        <v>17</v>
      </c>
      <c r="C252" s="21" t="s">
        <v>29</v>
      </c>
      <c r="D252" s="28" t="s">
        <v>396</v>
      </c>
      <c r="E252" s="21"/>
      <c r="F252" s="24">
        <f>F253</f>
        <v>43500</v>
      </c>
      <c r="G252" s="24">
        <f>G253</f>
        <v>0</v>
      </c>
      <c r="H252" s="24">
        <f>H253</f>
        <v>0</v>
      </c>
    </row>
    <row r="253" spans="1:8" ht="13.5" customHeight="1">
      <c r="A253" s="4" t="s">
        <v>77</v>
      </c>
      <c r="B253" s="21" t="s">
        <v>17</v>
      </c>
      <c r="C253" s="21" t="s">
        <v>29</v>
      </c>
      <c r="D253" s="28" t="s">
        <v>396</v>
      </c>
      <c r="E253" s="21" t="s">
        <v>76</v>
      </c>
      <c r="F253" s="24">
        <v>43500</v>
      </c>
      <c r="G253" s="24">
        <v>0</v>
      </c>
      <c r="H253" s="24">
        <v>0</v>
      </c>
    </row>
    <row r="254" spans="1:8" ht="15" customHeight="1">
      <c r="A254" s="4" t="s">
        <v>418</v>
      </c>
      <c r="B254" s="21" t="s">
        <v>81</v>
      </c>
      <c r="C254" s="21" t="s">
        <v>17</v>
      </c>
      <c r="D254" s="28"/>
      <c r="E254" s="21"/>
      <c r="F254" s="24">
        <f>F255+F274+F280+F284+F289</f>
        <v>234350</v>
      </c>
      <c r="G254" s="24">
        <f>G255+G274+G280+G284+G289</f>
        <v>216450</v>
      </c>
      <c r="H254" s="24">
        <f>H255+H274+H280+H284+H289</f>
        <v>217950</v>
      </c>
    </row>
    <row r="255" spans="1:8" ht="21">
      <c r="A255" s="1" t="s">
        <v>125</v>
      </c>
      <c r="B255" s="21" t="s">
        <v>17</v>
      </c>
      <c r="C255" s="21" t="s">
        <v>17</v>
      </c>
      <c r="D255" s="27" t="s">
        <v>242</v>
      </c>
      <c r="E255" s="27"/>
      <c r="F255" s="24">
        <f>F256+F260+F270</f>
        <v>72100</v>
      </c>
      <c r="G255" s="24">
        <f>G256+G260+G270</f>
        <v>72100</v>
      </c>
      <c r="H255" s="24">
        <f>H256+H260+H270</f>
        <v>72100</v>
      </c>
    </row>
    <row r="256" spans="1:8" ht="42">
      <c r="A256" s="4" t="s">
        <v>407</v>
      </c>
      <c r="B256" s="21" t="s">
        <v>17</v>
      </c>
      <c r="C256" s="21" t="s">
        <v>17</v>
      </c>
      <c r="D256" s="27" t="s">
        <v>258</v>
      </c>
      <c r="E256" s="27"/>
      <c r="F256" s="24">
        <f aca="true" t="shared" si="29" ref="F256:H258">F257</f>
        <v>50000</v>
      </c>
      <c r="G256" s="24">
        <f t="shared" si="29"/>
        <v>50000</v>
      </c>
      <c r="H256" s="24">
        <f t="shared" si="29"/>
        <v>50000</v>
      </c>
    </row>
    <row r="257" spans="1:8" ht="21">
      <c r="A257" s="4" t="s">
        <v>261</v>
      </c>
      <c r="B257" s="21" t="s">
        <v>17</v>
      </c>
      <c r="C257" s="21" t="s">
        <v>17</v>
      </c>
      <c r="D257" s="27" t="s">
        <v>259</v>
      </c>
      <c r="E257" s="27"/>
      <c r="F257" s="24">
        <f t="shared" si="29"/>
        <v>50000</v>
      </c>
      <c r="G257" s="24">
        <f t="shared" si="29"/>
        <v>50000</v>
      </c>
      <c r="H257" s="24">
        <f t="shared" si="29"/>
        <v>50000</v>
      </c>
    </row>
    <row r="258" spans="1:8" ht="21">
      <c r="A258" s="3" t="s">
        <v>85</v>
      </c>
      <c r="B258" s="21" t="s">
        <v>17</v>
      </c>
      <c r="C258" s="21" t="s">
        <v>17</v>
      </c>
      <c r="D258" s="21" t="s">
        <v>260</v>
      </c>
      <c r="E258" s="21"/>
      <c r="F258" s="16">
        <f t="shared" si="29"/>
        <v>50000</v>
      </c>
      <c r="G258" s="16">
        <f t="shared" si="29"/>
        <v>50000</v>
      </c>
      <c r="H258" s="16">
        <f t="shared" si="29"/>
        <v>50000</v>
      </c>
    </row>
    <row r="259" spans="1:8" ht="13.5" customHeight="1">
      <c r="A259" s="4" t="s">
        <v>75</v>
      </c>
      <c r="B259" s="21" t="s">
        <v>17</v>
      </c>
      <c r="C259" s="21" t="s">
        <v>17</v>
      </c>
      <c r="D259" s="21" t="s">
        <v>260</v>
      </c>
      <c r="E259" s="21" t="s">
        <v>74</v>
      </c>
      <c r="F259" s="16">
        <v>50000</v>
      </c>
      <c r="G259" s="16">
        <v>50000</v>
      </c>
      <c r="H259" s="16">
        <v>50000</v>
      </c>
    </row>
    <row r="260" spans="1:8" ht="30" customHeight="1">
      <c r="A260" s="4" t="s">
        <v>408</v>
      </c>
      <c r="B260" s="21" t="s">
        <v>17</v>
      </c>
      <c r="C260" s="21" t="s">
        <v>17</v>
      </c>
      <c r="D260" s="21" t="s">
        <v>262</v>
      </c>
      <c r="E260" s="21"/>
      <c r="F260" s="16">
        <f>F261+F264+F267</f>
        <v>15000</v>
      </c>
      <c r="G260" s="16">
        <f>G261+G264+G267</f>
        <v>15000</v>
      </c>
      <c r="H260" s="16">
        <f>H261+H264+H267</f>
        <v>15000</v>
      </c>
    </row>
    <row r="261" spans="1:8" ht="15" customHeight="1">
      <c r="A261" s="4" t="s">
        <v>265</v>
      </c>
      <c r="B261" s="21" t="s">
        <v>17</v>
      </c>
      <c r="C261" s="21" t="s">
        <v>17</v>
      </c>
      <c r="D261" s="21" t="s">
        <v>263</v>
      </c>
      <c r="E261" s="21"/>
      <c r="F261" s="16">
        <f aca="true" t="shared" si="30" ref="F261:H262">F262</f>
        <v>4500</v>
      </c>
      <c r="G261" s="16">
        <f t="shared" si="30"/>
        <v>4500</v>
      </c>
      <c r="H261" s="16">
        <f t="shared" si="30"/>
        <v>4500</v>
      </c>
    </row>
    <row r="262" spans="1:8" ht="12" customHeight="1">
      <c r="A262" s="3" t="s">
        <v>85</v>
      </c>
      <c r="B262" s="21" t="s">
        <v>17</v>
      </c>
      <c r="C262" s="21" t="s">
        <v>17</v>
      </c>
      <c r="D262" s="21" t="s">
        <v>264</v>
      </c>
      <c r="E262" s="21"/>
      <c r="F262" s="16">
        <f t="shared" si="30"/>
        <v>4500</v>
      </c>
      <c r="G262" s="16">
        <f t="shared" si="30"/>
        <v>4500</v>
      </c>
      <c r="H262" s="16">
        <f t="shared" si="30"/>
        <v>4500</v>
      </c>
    </row>
    <row r="263" spans="1:8" ht="14.25" customHeight="1">
      <c r="A263" s="4" t="s">
        <v>75</v>
      </c>
      <c r="B263" s="21" t="s">
        <v>17</v>
      </c>
      <c r="C263" s="21" t="s">
        <v>17</v>
      </c>
      <c r="D263" s="21" t="s">
        <v>264</v>
      </c>
      <c r="E263" s="21" t="s">
        <v>74</v>
      </c>
      <c r="F263" s="16">
        <v>4500</v>
      </c>
      <c r="G263" s="16">
        <v>4500</v>
      </c>
      <c r="H263" s="16">
        <v>4500</v>
      </c>
    </row>
    <row r="264" spans="1:8" ht="16.5" customHeight="1">
      <c r="A264" s="4" t="s">
        <v>267</v>
      </c>
      <c r="B264" s="21" t="s">
        <v>17</v>
      </c>
      <c r="C264" s="21" t="s">
        <v>17</v>
      </c>
      <c r="D264" s="21" t="s">
        <v>266</v>
      </c>
      <c r="E264" s="21"/>
      <c r="F264" s="16">
        <f aca="true" t="shared" si="31" ref="F264:H265">F265</f>
        <v>1000</v>
      </c>
      <c r="G264" s="16">
        <f t="shared" si="31"/>
        <v>1000</v>
      </c>
      <c r="H264" s="16">
        <f t="shared" si="31"/>
        <v>1000</v>
      </c>
    </row>
    <row r="265" spans="1:8" ht="15.75" customHeight="1">
      <c r="A265" s="3" t="s">
        <v>111</v>
      </c>
      <c r="B265" s="21" t="s">
        <v>17</v>
      </c>
      <c r="C265" s="21" t="s">
        <v>17</v>
      </c>
      <c r="D265" s="21" t="s">
        <v>268</v>
      </c>
      <c r="E265" s="21"/>
      <c r="F265" s="16">
        <f t="shared" si="31"/>
        <v>1000</v>
      </c>
      <c r="G265" s="16">
        <f t="shared" si="31"/>
        <v>1000</v>
      </c>
      <c r="H265" s="16">
        <f t="shared" si="31"/>
        <v>1000</v>
      </c>
    </row>
    <row r="266" spans="1:8" ht="15.75" customHeight="1">
      <c r="A266" s="4" t="s">
        <v>75</v>
      </c>
      <c r="B266" s="21" t="s">
        <v>17</v>
      </c>
      <c r="C266" s="21" t="s">
        <v>17</v>
      </c>
      <c r="D266" s="21" t="s">
        <v>268</v>
      </c>
      <c r="E266" s="21" t="s">
        <v>74</v>
      </c>
      <c r="F266" s="16">
        <v>1000</v>
      </c>
      <c r="G266" s="16">
        <v>1000</v>
      </c>
      <c r="H266" s="16">
        <v>1000</v>
      </c>
    </row>
    <row r="267" spans="1:8" ht="21">
      <c r="A267" s="4" t="s">
        <v>271</v>
      </c>
      <c r="B267" s="21" t="s">
        <v>17</v>
      </c>
      <c r="C267" s="21" t="s">
        <v>17</v>
      </c>
      <c r="D267" s="21" t="s">
        <v>269</v>
      </c>
      <c r="E267" s="21"/>
      <c r="F267" s="16">
        <f aca="true" t="shared" si="32" ref="F267:H268">F268</f>
        <v>9500</v>
      </c>
      <c r="G267" s="16">
        <f t="shared" si="32"/>
        <v>9500</v>
      </c>
      <c r="H267" s="16">
        <f t="shared" si="32"/>
        <v>9500</v>
      </c>
    </row>
    <row r="268" spans="1:8" ht="12.75">
      <c r="A268" s="3" t="s">
        <v>111</v>
      </c>
      <c r="B268" s="21" t="s">
        <v>17</v>
      </c>
      <c r="C268" s="21" t="s">
        <v>17</v>
      </c>
      <c r="D268" s="21" t="s">
        <v>270</v>
      </c>
      <c r="E268" s="21"/>
      <c r="F268" s="16">
        <f t="shared" si="32"/>
        <v>9500</v>
      </c>
      <c r="G268" s="16">
        <f t="shared" si="32"/>
        <v>9500</v>
      </c>
      <c r="H268" s="16">
        <f t="shared" si="32"/>
        <v>9500</v>
      </c>
    </row>
    <row r="269" spans="1:8" ht="12.75">
      <c r="A269" s="4" t="s">
        <v>75</v>
      </c>
      <c r="B269" s="21" t="s">
        <v>17</v>
      </c>
      <c r="C269" s="21" t="s">
        <v>17</v>
      </c>
      <c r="D269" s="21" t="s">
        <v>270</v>
      </c>
      <c r="E269" s="21" t="s">
        <v>74</v>
      </c>
      <c r="F269" s="16">
        <v>9500</v>
      </c>
      <c r="G269" s="16">
        <v>9500</v>
      </c>
      <c r="H269" s="16">
        <v>9500</v>
      </c>
    </row>
    <row r="270" spans="1:8" ht="42">
      <c r="A270" s="4" t="s">
        <v>409</v>
      </c>
      <c r="B270" s="21" t="s">
        <v>17</v>
      </c>
      <c r="C270" s="21" t="s">
        <v>17</v>
      </c>
      <c r="D270" s="21" t="s">
        <v>272</v>
      </c>
      <c r="E270" s="21"/>
      <c r="F270" s="16">
        <f aca="true" t="shared" si="33" ref="F270:H272">F271</f>
        <v>7100</v>
      </c>
      <c r="G270" s="16">
        <f t="shared" si="33"/>
        <v>7100</v>
      </c>
      <c r="H270" s="16">
        <f t="shared" si="33"/>
        <v>7100</v>
      </c>
    </row>
    <row r="271" spans="1:8" ht="31.5">
      <c r="A271" s="4" t="s">
        <v>274</v>
      </c>
      <c r="B271" s="21" t="s">
        <v>17</v>
      </c>
      <c r="C271" s="21" t="s">
        <v>17</v>
      </c>
      <c r="D271" s="21" t="s">
        <v>273</v>
      </c>
      <c r="E271" s="21"/>
      <c r="F271" s="16">
        <f t="shared" si="33"/>
        <v>7100</v>
      </c>
      <c r="G271" s="16">
        <f t="shared" si="33"/>
        <v>7100</v>
      </c>
      <c r="H271" s="16">
        <f t="shared" si="33"/>
        <v>7100</v>
      </c>
    </row>
    <row r="272" spans="1:8" ht="21">
      <c r="A272" s="3" t="s">
        <v>85</v>
      </c>
      <c r="B272" s="21" t="s">
        <v>17</v>
      </c>
      <c r="C272" s="21" t="s">
        <v>17</v>
      </c>
      <c r="D272" s="21" t="s">
        <v>275</v>
      </c>
      <c r="E272" s="21"/>
      <c r="F272" s="16">
        <f t="shared" si="33"/>
        <v>7100</v>
      </c>
      <c r="G272" s="16">
        <f t="shared" si="33"/>
        <v>7100</v>
      </c>
      <c r="H272" s="16">
        <f t="shared" si="33"/>
        <v>7100</v>
      </c>
    </row>
    <row r="273" spans="1:8" ht="16.5" customHeight="1">
      <c r="A273" s="4" t="s">
        <v>75</v>
      </c>
      <c r="B273" s="21" t="s">
        <v>17</v>
      </c>
      <c r="C273" s="21" t="s">
        <v>17</v>
      </c>
      <c r="D273" s="21" t="s">
        <v>275</v>
      </c>
      <c r="E273" s="21" t="s">
        <v>74</v>
      </c>
      <c r="F273" s="16">
        <v>7100</v>
      </c>
      <c r="G273" s="16">
        <v>7100</v>
      </c>
      <c r="H273" s="16">
        <v>7100</v>
      </c>
    </row>
    <row r="274" spans="1:8" ht="31.5">
      <c r="A274" s="4" t="s">
        <v>126</v>
      </c>
      <c r="B274" s="21" t="s">
        <v>17</v>
      </c>
      <c r="C274" s="21" t="s">
        <v>17</v>
      </c>
      <c r="D274" s="21" t="s">
        <v>276</v>
      </c>
      <c r="E274" s="21"/>
      <c r="F274" s="16">
        <f aca="true" t="shared" si="34" ref="F274:H276">F275</f>
        <v>150000</v>
      </c>
      <c r="G274" s="16">
        <f t="shared" si="34"/>
        <v>132100</v>
      </c>
      <c r="H274" s="16">
        <f t="shared" si="34"/>
        <v>133600</v>
      </c>
    </row>
    <row r="275" spans="1:8" ht="17.25" customHeight="1">
      <c r="A275" s="4" t="s">
        <v>278</v>
      </c>
      <c r="B275" s="21" t="s">
        <v>17</v>
      </c>
      <c r="C275" s="21" t="s">
        <v>17</v>
      </c>
      <c r="D275" s="21" t="s">
        <v>277</v>
      </c>
      <c r="E275" s="21"/>
      <c r="F275" s="16">
        <f>F276+F278</f>
        <v>150000</v>
      </c>
      <c r="G275" s="16">
        <f>G276+G278</f>
        <v>132100</v>
      </c>
      <c r="H275" s="16">
        <f>H276+H278</f>
        <v>133600</v>
      </c>
    </row>
    <row r="276" spans="1:8" ht="21">
      <c r="A276" s="4" t="s">
        <v>78</v>
      </c>
      <c r="B276" s="21" t="s">
        <v>17</v>
      </c>
      <c r="C276" s="21" t="s">
        <v>17</v>
      </c>
      <c r="D276" s="21" t="s">
        <v>279</v>
      </c>
      <c r="E276" s="21"/>
      <c r="F276" s="16">
        <f t="shared" si="34"/>
        <v>147600</v>
      </c>
      <c r="G276" s="16">
        <f t="shared" si="34"/>
        <v>132100</v>
      </c>
      <c r="H276" s="16">
        <f t="shared" si="34"/>
        <v>133600</v>
      </c>
    </row>
    <row r="277" spans="1:8" ht="12.75">
      <c r="A277" s="4" t="s">
        <v>77</v>
      </c>
      <c r="B277" s="21" t="s">
        <v>17</v>
      </c>
      <c r="C277" s="21" t="s">
        <v>17</v>
      </c>
      <c r="D277" s="21" t="s">
        <v>279</v>
      </c>
      <c r="E277" s="21" t="s">
        <v>76</v>
      </c>
      <c r="F277" s="16">
        <v>147600</v>
      </c>
      <c r="G277" s="16">
        <v>132100</v>
      </c>
      <c r="H277" s="16">
        <v>133600</v>
      </c>
    </row>
    <row r="278" spans="1:8" ht="12.75">
      <c r="A278" s="4" t="s">
        <v>88</v>
      </c>
      <c r="B278" s="21" t="s">
        <v>81</v>
      </c>
      <c r="C278" s="21" t="s">
        <v>17</v>
      </c>
      <c r="D278" s="28" t="s">
        <v>473</v>
      </c>
      <c r="E278" s="21"/>
      <c r="F278" s="24">
        <f>F279</f>
        <v>2400</v>
      </c>
      <c r="G278" s="24">
        <f>G279</f>
        <v>0</v>
      </c>
      <c r="H278" s="24">
        <f>H279</f>
        <v>0</v>
      </c>
    </row>
    <row r="279" spans="1:8" ht="12.75">
      <c r="A279" s="4" t="s">
        <v>75</v>
      </c>
      <c r="B279" s="21" t="s">
        <v>17</v>
      </c>
      <c r="C279" s="21" t="s">
        <v>17</v>
      </c>
      <c r="D279" s="28" t="s">
        <v>473</v>
      </c>
      <c r="E279" s="21" t="s">
        <v>74</v>
      </c>
      <c r="F279" s="24">
        <v>2400</v>
      </c>
      <c r="G279" s="24">
        <v>0</v>
      </c>
      <c r="H279" s="24">
        <v>0</v>
      </c>
    </row>
    <row r="280" spans="1:8" ht="31.5">
      <c r="A280" s="2" t="s">
        <v>123</v>
      </c>
      <c r="B280" s="21" t="s">
        <v>17</v>
      </c>
      <c r="C280" s="21" t="s">
        <v>17</v>
      </c>
      <c r="D280" s="27" t="s">
        <v>214</v>
      </c>
      <c r="E280" s="21"/>
      <c r="F280" s="24">
        <f aca="true" t="shared" si="35" ref="F280:H282">F281</f>
        <v>3000</v>
      </c>
      <c r="G280" s="24">
        <f t="shared" si="35"/>
        <v>3000</v>
      </c>
      <c r="H280" s="24">
        <f t="shared" si="35"/>
        <v>3000</v>
      </c>
    </row>
    <row r="281" spans="1:8" ht="21">
      <c r="A281" s="2" t="s">
        <v>445</v>
      </c>
      <c r="B281" s="21" t="s">
        <v>17</v>
      </c>
      <c r="C281" s="21" t="s">
        <v>17</v>
      </c>
      <c r="D281" s="27" t="s">
        <v>446</v>
      </c>
      <c r="E281" s="21"/>
      <c r="F281" s="24">
        <f t="shared" si="35"/>
        <v>3000</v>
      </c>
      <c r="G281" s="24">
        <f t="shared" si="35"/>
        <v>3000</v>
      </c>
      <c r="H281" s="24">
        <f t="shared" si="35"/>
        <v>3000</v>
      </c>
    </row>
    <row r="282" spans="1:8" ht="19.5" customHeight="1">
      <c r="A282" s="2" t="s">
        <v>40</v>
      </c>
      <c r="B282" s="21" t="s">
        <v>17</v>
      </c>
      <c r="C282" s="21" t="s">
        <v>17</v>
      </c>
      <c r="D282" s="27" t="s">
        <v>447</v>
      </c>
      <c r="E282" s="21"/>
      <c r="F282" s="24">
        <f t="shared" si="35"/>
        <v>3000</v>
      </c>
      <c r="G282" s="24">
        <f t="shared" si="35"/>
        <v>3000</v>
      </c>
      <c r="H282" s="24">
        <f t="shared" si="35"/>
        <v>3000</v>
      </c>
    </row>
    <row r="283" spans="1:8" ht="16.5" customHeight="1">
      <c r="A283" s="4" t="s">
        <v>75</v>
      </c>
      <c r="B283" s="21" t="s">
        <v>17</v>
      </c>
      <c r="C283" s="21" t="s">
        <v>17</v>
      </c>
      <c r="D283" s="27" t="s">
        <v>447</v>
      </c>
      <c r="E283" s="21" t="s">
        <v>74</v>
      </c>
      <c r="F283" s="16">
        <v>3000</v>
      </c>
      <c r="G283" s="16">
        <v>3000</v>
      </c>
      <c r="H283" s="16">
        <v>3000</v>
      </c>
    </row>
    <row r="284" spans="1:8" ht="31.5">
      <c r="A284" s="4" t="s">
        <v>118</v>
      </c>
      <c r="B284" s="21" t="s">
        <v>17</v>
      </c>
      <c r="C284" s="21" t="s">
        <v>17</v>
      </c>
      <c r="D284" s="27" t="s">
        <v>171</v>
      </c>
      <c r="E284" s="21"/>
      <c r="F284" s="16">
        <f aca="true" t="shared" si="36" ref="F284:H287">F285</f>
        <v>5000</v>
      </c>
      <c r="G284" s="16">
        <f t="shared" si="36"/>
        <v>5000</v>
      </c>
      <c r="H284" s="16">
        <f t="shared" si="36"/>
        <v>5000</v>
      </c>
    </row>
    <row r="285" spans="1:8" ht="42">
      <c r="A285" s="4" t="s">
        <v>313</v>
      </c>
      <c r="B285" s="21" t="s">
        <v>17</v>
      </c>
      <c r="C285" s="21" t="s">
        <v>17</v>
      </c>
      <c r="D285" s="27" t="s">
        <v>280</v>
      </c>
      <c r="E285" s="21"/>
      <c r="F285" s="16">
        <f t="shared" si="36"/>
        <v>5000</v>
      </c>
      <c r="G285" s="16">
        <f t="shared" si="36"/>
        <v>5000</v>
      </c>
      <c r="H285" s="16">
        <f t="shared" si="36"/>
        <v>5000</v>
      </c>
    </row>
    <row r="286" spans="1:8" ht="21">
      <c r="A286" s="4" t="s">
        <v>410</v>
      </c>
      <c r="B286" s="21" t="s">
        <v>17</v>
      </c>
      <c r="C286" s="21" t="s">
        <v>17</v>
      </c>
      <c r="D286" s="27" t="s">
        <v>281</v>
      </c>
      <c r="E286" s="21"/>
      <c r="F286" s="16">
        <f t="shared" si="36"/>
        <v>5000</v>
      </c>
      <c r="G286" s="16">
        <f t="shared" si="36"/>
        <v>5000</v>
      </c>
      <c r="H286" s="16">
        <f t="shared" si="36"/>
        <v>5000</v>
      </c>
    </row>
    <row r="287" spans="1:8" ht="21">
      <c r="A287" s="4" t="s">
        <v>85</v>
      </c>
      <c r="B287" s="21" t="s">
        <v>17</v>
      </c>
      <c r="C287" s="21" t="s">
        <v>17</v>
      </c>
      <c r="D287" s="27" t="s">
        <v>282</v>
      </c>
      <c r="E287" s="21"/>
      <c r="F287" s="16">
        <f t="shared" si="36"/>
        <v>5000</v>
      </c>
      <c r="G287" s="16">
        <f t="shared" si="36"/>
        <v>5000</v>
      </c>
      <c r="H287" s="16">
        <f t="shared" si="36"/>
        <v>5000</v>
      </c>
    </row>
    <row r="288" spans="1:8" ht="12.75">
      <c r="A288" s="4" t="s">
        <v>75</v>
      </c>
      <c r="B288" s="21" t="s">
        <v>17</v>
      </c>
      <c r="C288" s="21" t="s">
        <v>17</v>
      </c>
      <c r="D288" s="27" t="s">
        <v>282</v>
      </c>
      <c r="E288" s="21" t="s">
        <v>74</v>
      </c>
      <c r="F288" s="16">
        <v>5000</v>
      </c>
      <c r="G288" s="16">
        <v>5000</v>
      </c>
      <c r="H288" s="16">
        <v>5000</v>
      </c>
    </row>
    <row r="289" spans="1:8" ht="21">
      <c r="A289" s="4" t="s">
        <v>315</v>
      </c>
      <c r="B289" s="21" t="s">
        <v>17</v>
      </c>
      <c r="C289" s="21" t="s">
        <v>17</v>
      </c>
      <c r="D289" s="27" t="s">
        <v>283</v>
      </c>
      <c r="E289" s="21"/>
      <c r="F289" s="16">
        <f>F290+F293+F296</f>
        <v>4250</v>
      </c>
      <c r="G289" s="16">
        <f>G290+G293+G296</f>
        <v>4250</v>
      </c>
      <c r="H289" s="16">
        <f>H290+H293+H296</f>
        <v>4250</v>
      </c>
    </row>
    <row r="290" spans="1:8" ht="13.5" customHeight="1">
      <c r="A290" s="4" t="s">
        <v>285</v>
      </c>
      <c r="B290" s="21" t="s">
        <v>17</v>
      </c>
      <c r="C290" s="21" t="s">
        <v>17</v>
      </c>
      <c r="D290" s="27" t="s">
        <v>284</v>
      </c>
      <c r="E290" s="21"/>
      <c r="F290" s="16">
        <f aca="true" t="shared" si="37" ref="F290:H291">F291</f>
        <v>250</v>
      </c>
      <c r="G290" s="16">
        <f t="shared" si="37"/>
        <v>250</v>
      </c>
      <c r="H290" s="16">
        <f t="shared" si="37"/>
        <v>250</v>
      </c>
    </row>
    <row r="291" spans="1:8" ht="21">
      <c r="A291" s="4" t="s">
        <v>85</v>
      </c>
      <c r="B291" s="21" t="s">
        <v>17</v>
      </c>
      <c r="C291" s="21" t="s">
        <v>17</v>
      </c>
      <c r="D291" s="27" t="s">
        <v>286</v>
      </c>
      <c r="E291" s="21"/>
      <c r="F291" s="16">
        <f t="shared" si="37"/>
        <v>250</v>
      </c>
      <c r="G291" s="16">
        <f t="shared" si="37"/>
        <v>250</v>
      </c>
      <c r="H291" s="16">
        <f t="shared" si="37"/>
        <v>250</v>
      </c>
    </row>
    <row r="292" spans="1:8" ht="15" customHeight="1">
      <c r="A292" s="4" t="s">
        <v>75</v>
      </c>
      <c r="B292" s="21" t="s">
        <v>17</v>
      </c>
      <c r="C292" s="21" t="s">
        <v>17</v>
      </c>
      <c r="D292" s="27" t="s">
        <v>286</v>
      </c>
      <c r="E292" s="21" t="s">
        <v>74</v>
      </c>
      <c r="F292" s="16">
        <v>250</v>
      </c>
      <c r="G292" s="16">
        <v>250</v>
      </c>
      <c r="H292" s="16">
        <v>250</v>
      </c>
    </row>
    <row r="293" spans="1:8" ht="15" customHeight="1">
      <c r="A293" s="4" t="s">
        <v>291</v>
      </c>
      <c r="B293" s="21" t="s">
        <v>17</v>
      </c>
      <c r="C293" s="21" t="s">
        <v>17</v>
      </c>
      <c r="D293" s="27" t="s">
        <v>287</v>
      </c>
      <c r="E293" s="21"/>
      <c r="F293" s="16">
        <f aca="true" t="shared" si="38" ref="F293:H294">F294</f>
        <v>500</v>
      </c>
      <c r="G293" s="16">
        <f t="shared" si="38"/>
        <v>500</v>
      </c>
      <c r="H293" s="16">
        <f t="shared" si="38"/>
        <v>500</v>
      </c>
    </row>
    <row r="294" spans="1:8" ht="21">
      <c r="A294" s="4" t="s">
        <v>85</v>
      </c>
      <c r="B294" s="21" t="s">
        <v>17</v>
      </c>
      <c r="C294" s="21" t="s">
        <v>17</v>
      </c>
      <c r="D294" s="27" t="s">
        <v>288</v>
      </c>
      <c r="E294" s="21"/>
      <c r="F294" s="16">
        <f t="shared" si="38"/>
        <v>500</v>
      </c>
      <c r="G294" s="16">
        <f t="shared" si="38"/>
        <v>500</v>
      </c>
      <c r="H294" s="16">
        <f t="shared" si="38"/>
        <v>500</v>
      </c>
    </row>
    <row r="295" spans="1:8" ht="15.75" customHeight="1">
      <c r="A295" s="4" t="s">
        <v>75</v>
      </c>
      <c r="B295" s="21" t="s">
        <v>17</v>
      </c>
      <c r="C295" s="21" t="s">
        <v>17</v>
      </c>
      <c r="D295" s="27" t="s">
        <v>288</v>
      </c>
      <c r="E295" s="21" t="s">
        <v>74</v>
      </c>
      <c r="F295" s="16">
        <v>500</v>
      </c>
      <c r="G295" s="16">
        <v>500</v>
      </c>
      <c r="H295" s="16">
        <v>500</v>
      </c>
    </row>
    <row r="296" spans="1:8" ht="21">
      <c r="A296" s="4" t="s">
        <v>292</v>
      </c>
      <c r="B296" s="21" t="s">
        <v>17</v>
      </c>
      <c r="C296" s="21" t="s">
        <v>17</v>
      </c>
      <c r="D296" s="27" t="s">
        <v>289</v>
      </c>
      <c r="E296" s="21"/>
      <c r="F296" s="16">
        <f aca="true" t="shared" si="39" ref="F296:H297">F297</f>
        <v>3500</v>
      </c>
      <c r="G296" s="16">
        <f t="shared" si="39"/>
        <v>3500</v>
      </c>
      <c r="H296" s="16">
        <f t="shared" si="39"/>
        <v>3500</v>
      </c>
    </row>
    <row r="297" spans="1:8" ht="21">
      <c r="A297" s="4" t="s">
        <v>85</v>
      </c>
      <c r="B297" s="21" t="s">
        <v>17</v>
      </c>
      <c r="C297" s="21" t="s">
        <v>17</v>
      </c>
      <c r="D297" s="27" t="s">
        <v>290</v>
      </c>
      <c r="E297" s="21"/>
      <c r="F297" s="16">
        <f t="shared" si="39"/>
        <v>3500</v>
      </c>
      <c r="G297" s="16">
        <f t="shared" si="39"/>
        <v>3500</v>
      </c>
      <c r="H297" s="16">
        <f t="shared" si="39"/>
        <v>3500</v>
      </c>
    </row>
    <row r="298" spans="1:8" ht="17.25" customHeight="1">
      <c r="A298" s="4" t="s">
        <v>75</v>
      </c>
      <c r="B298" s="21" t="s">
        <v>17</v>
      </c>
      <c r="C298" s="21" t="s">
        <v>17</v>
      </c>
      <c r="D298" s="27" t="s">
        <v>290</v>
      </c>
      <c r="E298" s="21" t="s">
        <v>74</v>
      </c>
      <c r="F298" s="16">
        <v>3500</v>
      </c>
      <c r="G298" s="16">
        <v>3500</v>
      </c>
      <c r="H298" s="16">
        <v>3500</v>
      </c>
    </row>
    <row r="299" spans="1:8" ht="15" customHeight="1">
      <c r="A299" s="4" t="s">
        <v>1</v>
      </c>
      <c r="B299" s="21" t="s">
        <v>17</v>
      </c>
      <c r="C299" s="21" t="s">
        <v>19</v>
      </c>
      <c r="D299" s="21"/>
      <c r="E299" s="21"/>
      <c r="F299" s="16">
        <f>F300+F312+F319</f>
        <v>3461560</v>
      </c>
      <c r="G299" s="16">
        <f>G300+G312+G319</f>
        <v>3302460</v>
      </c>
      <c r="H299" s="16">
        <f>H300+H312+H319</f>
        <v>3302460</v>
      </c>
    </row>
    <row r="300" spans="1:8" ht="21">
      <c r="A300" s="1" t="s">
        <v>125</v>
      </c>
      <c r="B300" s="21" t="s">
        <v>17</v>
      </c>
      <c r="C300" s="21" t="s">
        <v>19</v>
      </c>
      <c r="D300" s="21" t="s">
        <v>242</v>
      </c>
      <c r="E300" s="21"/>
      <c r="F300" s="16">
        <f>F301</f>
        <v>3441560</v>
      </c>
      <c r="G300" s="16">
        <f>G301</f>
        <v>3282460</v>
      </c>
      <c r="H300" s="16">
        <f>H301</f>
        <v>3282460</v>
      </c>
    </row>
    <row r="301" spans="1:8" ht="52.5">
      <c r="A301" s="4" t="s">
        <v>310</v>
      </c>
      <c r="B301" s="21" t="s">
        <v>17</v>
      </c>
      <c r="C301" s="21" t="s">
        <v>19</v>
      </c>
      <c r="D301" s="21" t="s">
        <v>293</v>
      </c>
      <c r="E301" s="21"/>
      <c r="F301" s="16">
        <f>F302+F309</f>
        <v>3441560</v>
      </c>
      <c r="G301" s="16">
        <f>G302+G309</f>
        <v>3282460</v>
      </c>
      <c r="H301" s="16">
        <f>H302+H309</f>
        <v>3282460</v>
      </c>
    </row>
    <row r="302" spans="1:8" ht="21">
      <c r="A302" s="4" t="s">
        <v>243</v>
      </c>
      <c r="B302" s="21" t="s">
        <v>17</v>
      </c>
      <c r="C302" s="21" t="s">
        <v>19</v>
      </c>
      <c r="D302" s="21" t="s">
        <v>253</v>
      </c>
      <c r="E302" s="21"/>
      <c r="F302" s="16">
        <f>F303+F305+F307</f>
        <v>866900</v>
      </c>
      <c r="G302" s="16">
        <f>G303+G305+G307</f>
        <v>707800</v>
      </c>
      <c r="H302" s="16">
        <f>H303+H305+H307</f>
        <v>707800</v>
      </c>
    </row>
    <row r="303" spans="1:8" ht="21">
      <c r="A303" s="4" t="s">
        <v>83</v>
      </c>
      <c r="B303" s="21" t="s">
        <v>17</v>
      </c>
      <c r="C303" s="21" t="s">
        <v>19</v>
      </c>
      <c r="D303" s="21" t="s">
        <v>247</v>
      </c>
      <c r="E303" s="21"/>
      <c r="F303" s="16">
        <f>F304</f>
        <v>71300</v>
      </c>
      <c r="G303" s="16">
        <f>G304</f>
        <v>71300</v>
      </c>
      <c r="H303" s="16">
        <f>H304</f>
        <v>71300</v>
      </c>
    </row>
    <row r="304" spans="1:8" ht="11.25" customHeight="1">
      <c r="A304" s="4" t="s">
        <v>75</v>
      </c>
      <c r="B304" s="21" t="s">
        <v>17</v>
      </c>
      <c r="C304" s="21" t="s">
        <v>19</v>
      </c>
      <c r="D304" s="21" t="s">
        <v>247</v>
      </c>
      <c r="E304" s="21" t="s">
        <v>74</v>
      </c>
      <c r="F304" s="16">
        <v>71300</v>
      </c>
      <c r="G304" s="16">
        <v>71300</v>
      </c>
      <c r="H304" s="16">
        <v>71300</v>
      </c>
    </row>
    <row r="305" spans="1:8" ht="21">
      <c r="A305" s="1" t="s">
        <v>107</v>
      </c>
      <c r="B305" s="21" t="s">
        <v>17</v>
      </c>
      <c r="C305" s="21" t="s">
        <v>19</v>
      </c>
      <c r="D305" s="21" t="s">
        <v>248</v>
      </c>
      <c r="E305" s="21"/>
      <c r="F305" s="16">
        <f>F306</f>
        <v>636500</v>
      </c>
      <c r="G305" s="16">
        <f>G306</f>
        <v>636500</v>
      </c>
      <c r="H305" s="16">
        <f>H306</f>
        <v>636500</v>
      </c>
    </row>
    <row r="306" spans="1:8" ht="12" customHeight="1">
      <c r="A306" s="4" t="s">
        <v>75</v>
      </c>
      <c r="B306" s="21" t="s">
        <v>17</v>
      </c>
      <c r="C306" s="21" t="s">
        <v>19</v>
      </c>
      <c r="D306" s="21" t="s">
        <v>248</v>
      </c>
      <c r="E306" s="21" t="s">
        <v>74</v>
      </c>
      <c r="F306" s="16">
        <v>636500</v>
      </c>
      <c r="G306" s="16">
        <v>636500</v>
      </c>
      <c r="H306" s="16">
        <v>636500</v>
      </c>
    </row>
    <row r="307" spans="1:8" ht="21">
      <c r="A307" s="1" t="s">
        <v>108</v>
      </c>
      <c r="B307" s="21" t="s">
        <v>17</v>
      </c>
      <c r="C307" s="21" t="s">
        <v>19</v>
      </c>
      <c r="D307" s="21" t="s">
        <v>302</v>
      </c>
      <c r="E307" s="21"/>
      <c r="F307" s="16">
        <f>F308</f>
        <v>159100</v>
      </c>
      <c r="G307" s="16">
        <f>G308</f>
        <v>0</v>
      </c>
      <c r="H307" s="16">
        <f>H308</f>
        <v>0</v>
      </c>
    </row>
    <row r="308" spans="1:8" ht="18" customHeight="1">
      <c r="A308" s="4" t="s">
        <v>75</v>
      </c>
      <c r="B308" s="21" t="s">
        <v>17</v>
      </c>
      <c r="C308" s="21" t="s">
        <v>19</v>
      </c>
      <c r="D308" s="21" t="s">
        <v>302</v>
      </c>
      <c r="E308" s="21" t="s">
        <v>74</v>
      </c>
      <c r="F308" s="16">
        <v>159100</v>
      </c>
      <c r="G308" s="16">
        <v>0</v>
      </c>
      <c r="H308" s="16">
        <v>0</v>
      </c>
    </row>
    <row r="309" spans="1:8" ht="21">
      <c r="A309" s="4" t="s">
        <v>296</v>
      </c>
      <c r="B309" s="21" t="s">
        <v>17</v>
      </c>
      <c r="C309" s="21" t="s">
        <v>19</v>
      </c>
      <c r="D309" s="21" t="s">
        <v>294</v>
      </c>
      <c r="E309" s="21"/>
      <c r="F309" s="16">
        <f aca="true" t="shared" si="40" ref="F309:H310">F310</f>
        <v>2574660</v>
      </c>
      <c r="G309" s="16">
        <f t="shared" si="40"/>
        <v>2574660</v>
      </c>
      <c r="H309" s="16">
        <f t="shared" si="40"/>
        <v>2574660</v>
      </c>
    </row>
    <row r="310" spans="1:8" ht="21">
      <c r="A310" s="4" t="s">
        <v>85</v>
      </c>
      <c r="B310" s="21" t="s">
        <v>17</v>
      </c>
      <c r="C310" s="21" t="s">
        <v>19</v>
      </c>
      <c r="D310" s="27" t="s">
        <v>295</v>
      </c>
      <c r="E310" s="21"/>
      <c r="F310" s="16">
        <f t="shared" si="40"/>
        <v>2574660</v>
      </c>
      <c r="G310" s="16">
        <f t="shared" si="40"/>
        <v>2574660</v>
      </c>
      <c r="H310" s="16">
        <f t="shared" si="40"/>
        <v>2574660</v>
      </c>
    </row>
    <row r="311" spans="1:8" ht="14.25" customHeight="1">
      <c r="A311" s="4" t="s">
        <v>75</v>
      </c>
      <c r="B311" s="21" t="s">
        <v>17</v>
      </c>
      <c r="C311" s="21" t="s">
        <v>19</v>
      </c>
      <c r="D311" s="27" t="s">
        <v>295</v>
      </c>
      <c r="E311" s="21" t="s">
        <v>74</v>
      </c>
      <c r="F311" s="16">
        <v>2574660</v>
      </c>
      <c r="G311" s="16">
        <v>2574660</v>
      </c>
      <c r="H311" s="16">
        <v>2574660</v>
      </c>
    </row>
    <row r="312" spans="1:8" ht="21">
      <c r="A312" s="3" t="s">
        <v>464</v>
      </c>
      <c r="B312" s="21" t="s">
        <v>17</v>
      </c>
      <c r="C312" s="21" t="s">
        <v>19</v>
      </c>
      <c r="D312" s="21" t="s">
        <v>196</v>
      </c>
      <c r="E312" s="21"/>
      <c r="F312" s="16">
        <f>F313+F316</f>
        <v>17000</v>
      </c>
      <c r="G312" s="16">
        <f>G313+G316</f>
        <v>17000</v>
      </c>
      <c r="H312" s="16">
        <f>H313+H316</f>
        <v>17000</v>
      </c>
    </row>
    <row r="313" spans="1:8" ht="18" customHeight="1">
      <c r="A313" s="3" t="s">
        <v>465</v>
      </c>
      <c r="B313" s="21" t="s">
        <v>17</v>
      </c>
      <c r="C313" s="21" t="s">
        <v>19</v>
      </c>
      <c r="D313" s="21" t="s">
        <v>467</v>
      </c>
      <c r="E313" s="21"/>
      <c r="F313" s="16">
        <f>F314</f>
        <v>1000</v>
      </c>
      <c r="G313" s="16">
        <f aca="true" t="shared" si="41" ref="F313:H317">G314</f>
        <v>1000</v>
      </c>
      <c r="H313" s="16">
        <f t="shared" si="41"/>
        <v>1000</v>
      </c>
    </row>
    <row r="314" spans="1:8" ht="21">
      <c r="A314" s="2" t="s">
        <v>454</v>
      </c>
      <c r="B314" s="21" t="s">
        <v>17</v>
      </c>
      <c r="C314" s="21" t="s">
        <v>19</v>
      </c>
      <c r="D314" s="27" t="s">
        <v>468</v>
      </c>
      <c r="E314" s="21"/>
      <c r="F314" s="24">
        <f t="shared" si="41"/>
        <v>1000</v>
      </c>
      <c r="G314" s="24">
        <f t="shared" si="41"/>
        <v>1000</v>
      </c>
      <c r="H314" s="24">
        <f t="shared" si="41"/>
        <v>1000</v>
      </c>
    </row>
    <row r="315" spans="1:8" ht="21">
      <c r="A315" s="3" t="s">
        <v>54</v>
      </c>
      <c r="B315" s="21" t="s">
        <v>17</v>
      </c>
      <c r="C315" s="21" t="s">
        <v>19</v>
      </c>
      <c r="D315" s="27" t="s">
        <v>469</v>
      </c>
      <c r="E315" s="21" t="s">
        <v>55</v>
      </c>
      <c r="F315" s="24">
        <v>1000</v>
      </c>
      <c r="G315" s="24">
        <v>1000</v>
      </c>
      <c r="H315" s="24">
        <v>1000</v>
      </c>
    </row>
    <row r="316" spans="1:8" ht="12.75">
      <c r="A316" s="3" t="s">
        <v>466</v>
      </c>
      <c r="B316" s="21" t="s">
        <v>17</v>
      </c>
      <c r="C316" s="21" t="s">
        <v>19</v>
      </c>
      <c r="D316" s="21" t="s">
        <v>470</v>
      </c>
      <c r="E316" s="21"/>
      <c r="F316" s="16">
        <f>F317</f>
        <v>16000</v>
      </c>
      <c r="G316" s="16">
        <f t="shared" si="41"/>
        <v>16000</v>
      </c>
      <c r="H316" s="16">
        <f t="shared" si="41"/>
        <v>16000</v>
      </c>
    </row>
    <row r="317" spans="1:8" ht="21">
      <c r="A317" s="2" t="s">
        <v>454</v>
      </c>
      <c r="B317" s="21" t="s">
        <v>17</v>
      </c>
      <c r="C317" s="21" t="s">
        <v>19</v>
      </c>
      <c r="D317" s="27" t="s">
        <v>471</v>
      </c>
      <c r="E317" s="21"/>
      <c r="F317" s="24">
        <f t="shared" si="41"/>
        <v>16000</v>
      </c>
      <c r="G317" s="24">
        <f t="shared" si="41"/>
        <v>16000</v>
      </c>
      <c r="H317" s="24">
        <f t="shared" si="41"/>
        <v>16000</v>
      </c>
    </row>
    <row r="318" spans="1:8" ht="21">
      <c r="A318" s="3" t="s">
        <v>54</v>
      </c>
      <c r="B318" s="21" t="s">
        <v>17</v>
      </c>
      <c r="C318" s="21" t="s">
        <v>19</v>
      </c>
      <c r="D318" s="27" t="s">
        <v>472</v>
      </c>
      <c r="E318" s="21" t="s">
        <v>55</v>
      </c>
      <c r="F318" s="24">
        <v>16000</v>
      </c>
      <c r="G318" s="24">
        <v>16000</v>
      </c>
      <c r="H318" s="24">
        <v>16000</v>
      </c>
    </row>
    <row r="319" spans="1:8" ht="31.5">
      <c r="A319" s="4" t="s">
        <v>199</v>
      </c>
      <c r="B319" s="21" t="s">
        <v>17</v>
      </c>
      <c r="C319" s="21" t="s">
        <v>19</v>
      </c>
      <c r="D319" s="21" t="s">
        <v>197</v>
      </c>
      <c r="E319" s="21"/>
      <c r="F319" s="16">
        <f aca="true" t="shared" si="42" ref="F319:H320">F320</f>
        <v>3000</v>
      </c>
      <c r="G319" s="16">
        <f t="shared" si="42"/>
        <v>3000</v>
      </c>
      <c r="H319" s="16">
        <f t="shared" si="42"/>
        <v>3000</v>
      </c>
    </row>
    <row r="320" spans="1:8" ht="21">
      <c r="A320" s="4" t="s">
        <v>121</v>
      </c>
      <c r="B320" s="21" t="s">
        <v>17</v>
      </c>
      <c r="C320" s="21" t="s">
        <v>19</v>
      </c>
      <c r="D320" s="21" t="s">
        <v>198</v>
      </c>
      <c r="E320" s="21"/>
      <c r="F320" s="16">
        <f t="shared" si="42"/>
        <v>3000</v>
      </c>
      <c r="G320" s="16">
        <f t="shared" si="42"/>
        <v>3000</v>
      </c>
      <c r="H320" s="16">
        <f t="shared" si="42"/>
        <v>3000</v>
      </c>
    </row>
    <row r="321" spans="1:8" ht="21">
      <c r="A321" s="3" t="s">
        <v>54</v>
      </c>
      <c r="B321" s="21" t="s">
        <v>17</v>
      </c>
      <c r="C321" s="21" t="s">
        <v>19</v>
      </c>
      <c r="D321" s="21" t="s">
        <v>198</v>
      </c>
      <c r="E321" s="21" t="s">
        <v>55</v>
      </c>
      <c r="F321" s="16">
        <v>3000</v>
      </c>
      <c r="G321" s="16">
        <v>3000</v>
      </c>
      <c r="H321" s="16">
        <v>3000</v>
      </c>
    </row>
    <row r="322" spans="1:8" ht="15.75" customHeight="1">
      <c r="A322" s="1" t="s">
        <v>42</v>
      </c>
      <c r="B322" s="21" t="s">
        <v>12</v>
      </c>
      <c r="C322" s="21"/>
      <c r="D322" s="21"/>
      <c r="E322" s="21"/>
      <c r="F322" s="24">
        <f>F323</f>
        <v>25381200</v>
      </c>
      <c r="G322" s="24">
        <f>G323</f>
        <v>20570400</v>
      </c>
      <c r="H322" s="24">
        <f>H323</f>
        <v>20782500</v>
      </c>
    </row>
    <row r="323" spans="1:8" ht="17.25" customHeight="1">
      <c r="A323" s="1" t="s">
        <v>43</v>
      </c>
      <c r="B323" s="21" t="s">
        <v>12</v>
      </c>
      <c r="C323" s="21" t="s">
        <v>13</v>
      </c>
      <c r="D323" s="21"/>
      <c r="E323" s="21"/>
      <c r="F323" s="24">
        <f>F324+F356</f>
        <v>25381200</v>
      </c>
      <c r="G323" s="24">
        <f>G324+G356</f>
        <v>20570400</v>
      </c>
      <c r="H323" s="24">
        <f>H324+H356</f>
        <v>20782500</v>
      </c>
    </row>
    <row r="324" spans="1:8" ht="21">
      <c r="A324" s="1" t="s">
        <v>122</v>
      </c>
      <c r="B324" s="21" t="s">
        <v>12</v>
      </c>
      <c r="C324" s="21" t="s">
        <v>13</v>
      </c>
      <c r="D324" s="21" t="s">
        <v>202</v>
      </c>
      <c r="E324" s="21"/>
      <c r="F324" s="24">
        <f>F325+F340</f>
        <v>25376200</v>
      </c>
      <c r="G324" s="24">
        <f>G325+G340</f>
        <v>20565400</v>
      </c>
      <c r="H324" s="24">
        <f>H325+H340</f>
        <v>20777500</v>
      </c>
    </row>
    <row r="325" spans="1:8" ht="31.5">
      <c r="A325" s="1" t="s">
        <v>311</v>
      </c>
      <c r="B325" s="21" t="s">
        <v>12</v>
      </c>
      <c r="C325" s="21" t="s">
        <v>13</v>
      </c>
      <c r="D325" s="21" t="s">
        <v>207</v>
      </c>
      <c r="E325" s="21"/>
      <c r="F325" s="24">
        <f>F326+F330+F335</f>
        <v>104200</v>
      </c>
      <c r="G325" s="24">
        <f>G326+G330+G335</f>
        <v>104200</v>
      </c>
      <c r="H325" s="24">
        <f>H326+H330+H335</f>
        <v>104200</v>
      </c>
    </row>
    <row r="326" spans="1:8" ht="31.5">
      <c r="A326" s="1" t="s">
        <v>216</v>
      </c>
      <c r="B326" s="21" t="s">
        <v>12</v>
      </c>
      <c r="C326" s="21" t="s">
        <v>13</v>
      </c>
      <c r="D326" s="21" t="s">
        <v>215</v>
      </c>
      <c r="E326" s="21"/>
      <c r="F326" s="24">
        <f>F327</f>
        <v>32000</v>
      </c>
      <c r="G326" s="24">
        <f>G327</f>
        <v>32000</v>
      </c>
      <c r="H326" s="24">
        <f>H327</f>
        <v>32000</v>
      </c>
    </row>
    <row r="327" spans="1:8" ht="16.5" customHeight="1">
      <c r="A327" s="1" t="s">
        <v>40</v>
      </c>
      <c r="B327" s="21" t="s">
        <v>12</v>
      </c>
      <c r="C327" s="21" t="s">
        <v>13</v>
      </c>
      <c r="D327" s="21" t="s">
        <v>217</v>
      </c>
      <c r="E327" s="21"/>
      <c r="F327" s="16">
        <f>F328+F329</f>
        <v>32000</v>
      </c>
      <c r="G327" s="16">
        <f>G328+G329</f>
        <v>32000</v>
      </c>
      <c r="H327" s="16">
        <f>H328+H329</f>
        <v>32000</v>
      </c>
    </row>
    <row r="328" spans="1:8" ht="13.5" customHeight="1">
      <c r="A328" s="4" t="s">
        <v>75</v>
      </c>
      <c r="B328" s="21" t="s">
        <v>12</v>
      </c>
      <c r="C328" s="21" t="s">
        <v>13</v>
      </c>
      <c r="D328" s="21" t="s">
        <v>217</v>
      </c>
      <c r="E328" s="21" t="s">
        <v>74</v>
      </c>
      <c r="F328" s="16">
        <v>28000</v>
      </c>
      <c r="G328" s="16">
        <v>28000</v>
      </c>
      <c r="H328" s="16">
        <v>28000</v>
      </c>
    </row>
    <row r="329" spans="1:8" ht="11.25" customHeight="1">
      <c r="A329" s="4" t="s">
        <v>77</v>
      </c>
      <c r="B329" s="21" t="s">
        <v>12</v>
      </c>
      <c r="C329" s="21" t="s">
        <v>13</v>
      </c>
      <c r="D329" s="21" t="s">
        <v>217</v>
      </c>
      <c r="E329" s="21" t="s">
        <v>76</v>
      </c>
      <c r="F329" s="16">
        <v>4000</v>
      </c>
      <c r="G329" s="16">
        <v>4000</v>
      </c>
      <c r="H329" s="16">
        <v>4000</v>
      </c>
    </row>
    <row r="330" spans="1:8" ht="21">
      <c r="A330" s="4" t="s">
        <v>219</v>
      </c>
      <c r="B330" s="21" t="s">
        <v>12</v>
      </c>
      <c r="C330" s="21" t="s">
        <v>13</v>
      </c>
      <c r="D330" s="21" t="s">
        <v>218</v>
      </c>
      <c r="E330" s="21"/>
      <c r="F330" s="16">
        <f>F331++F333</f>
        <v>10000</v>
      </c>
      <c r="G330" s="16">
        <f>G331++G333</f>
        <v>10000</v>
      </c>
      <c r="H330" s="16">
        <f>H331++H333</f>
        <v>10000</v>
      </c>
    </row>
    <row r="331" spans="1:8" ht="16.5" customHeight="1">
      <c r="A331" s="1" t="s">
        <v>40</v>
      </c>
      <c r="B331" s="21" t="s">
        <v>12</v>
      </c>
      <c r="C331" s="21" t="s">
        <v>13</v>
      </c>
      <c r="D331" s="21" t="s">
        <v>220</v>
      </c>
      <c r="E331" s="21"/>
      <c r="F331" s="16">
        <f>F332</f>
        <v>5000</v>
      </c>
      <c r="G331" s="16">
        <f>G332</f>
        <v>5000</v>
      </c>
      <c r="H331" s="16">
        <f>H332</f>
        <v>5000</v>
      </c>
    </row>
    <row r="332" spans="1:8" ht="18" customHeight="1">
      <c r="A332" s="4" t="s">
        <v>77</v>
      </c>
      <c r="B332" s="21" t="s">
        <v>12</v>
      </c>
      <c r="C332" s="21" t="s">
        <v>13</v>
      </c>
      <c r="D332" s="21" t="s">
        <v>220</v>
      </c>
      <c r="E332" s="21" t="s">
        <v>76</v>
      </c>
      <c r="F332" s="16">
        <v>5000</v>
      </c>
      <c r="G332" s="16">
        <v>5000</v>
      </c>
      <c r="H332" s="16">
        <v>5000</v>
      </c>
    </row>
    <row r="333" spans="1:8" ht="18" customHeight="1">
      <c r="A333" s="4" t="s">
        <v>14</v>
      </c>
      <c r="B333" s="21" t="s">
        <v>12</v>
      </c>
      <c r="C333" s="21" t="s">
        <v>13</v>
      </c>
      <c r="D333" s="21" t="s">
        <v>221</v>
      </c>
      <c r="E333" s="21"/>
      <c r="F333" s="16">
        <f>F334</f>
        <v>5000</v>
      </c>
      <c r="G333" s="16">
        <f>G334</f>
        <v>5000</v>
      </c>
      <c r="H333" s="16">
        <f>H334</f>
        <v>5000</v>
      </c>
    </row>
    <row r="334" spans="1:8" ht="14.25" customHeight="1">
      <c r="A334" s="4" t="s">
        <v>75</v>
      </c>
      <c r="B334" s="21" t="s">
        <v>12</v>
      </c>
      <c r="C334" s="21" t="s">
        <v>13</v>
      </c>
      <c r="D334" s="21" t="s">
        <v>221</v>
      </c>
      <c r="E334" s="21" t="s">
        <v>74</v>
      </c>
      <c r="F334" s="16">
        <v>5000</v>
      </c>
      <c r="G334" s="16">
        <v>5000</v>
      </c>
      <c r="H334" s="16">
        <v>5000</v>
      </c>
    </row>
    <row r="335" spans="1:8" s="30" customFormat="1" ht="33.75" customHeight="1">
      <c r="A335" s="4" t="s">
        <v>209</v>
      </c>
      <c r="B335" s="21" t="s">
        <v>12</v>
      </c>
      <c r="C335" s="21" t="s">
        <v>13</v>
      </c>
      <c r="D335" s="21" t="s">
        <v>208</v>
      </c>
      <c r="E335" s="21"/>
      <c r="F335" s="16">
        <f>F336+F338</f>
        <v>62200</v>
      </c>
      <c r="G335" s="16">
        <f>G336+G338</f>
        <v>62200</v>
      </c>
      <c r="H335" s="16">
        <f>H336+H338</f>
        <v>62200</v>
      </c>
    </row>
    <row r="336" spans="1:8" ht="15" customHeight="1">
      <c r="A336" s="4" t="s">
        <v>397</v>
      </c>
      <c r="B336" s="21" t="s">
        <v>12</v>
      </c>
      <c r="C336" s="21" t="s">
        <v>13</v>
      </c>
      <c r="D336" s="21" t="s">
        <v>398</v>
      </c>
      <c r="E336" s="21"/>
      <c r="F336" s="16">
        <f>F337</f>
        <v>50000</v>
      </c>
      <c r="G336" s="16">
        <f>G337</f>
        <v>50000</v>
      </c>
      <c r="H336" s="16">
        <f>H337</f>
        <v>50000</v>
      </c>
    </row>
    <row r="337" spans="1:8" ht="13.5" customHeight="1">
      <c r="A337" s="4" t="s">
        <v>75</v>
      </c>
      <c r="B337" s="21" t="s">
        <v>12</v>
      </c>
      <c r="C337" s="21" t="s">
        <v>13</v>
      </c>
      <c r="D337" s="21" t="s">
        <v>398</v>
      </c>
      <c r="E337" s="21" t="s">
        <v>74</v>
      </c>
      <c r="F337" s="16">
        <v>50000</v>
      </c>
      <c r="G337" s="16">
        <v>50000</v>
      </c>
      <c r="H337" s="16">
        <v>50000</v>
      </c>
    </row>
    <row r="338" spans="1:8" ht="52.5">
      <c r="A338" s="4" t="s">
        <v>421</v>
      </c>
      <c r="B338" s="21" t="s">
        <v>12</v>
      </c>
      <c r="C338" s="21" t="s">
        <v>13</v>
      </c>
      <c r="D338" s="21" t="s">
        <v>422</v>
      </c>
      <c r="E338" s="21"/>
      <c r="F338" s="16">
        <f>F339</f>
        <v>12200</v>
      </c>
      <c r="G338" s="16">
        <f>G339</f>
        <v>12200</v>
      </c>
      <c r="H338" s="16">
        <f>H339</f>
        <v>12200</v>
      </c>
    </row>
    <row r="339" spans="1:8" ht="13.5" customHeight="1">
      <c r="A339" s="4" t="s">
        <v>75</v>
      </c>
      <c r="B339" s="21" t="s">
        <v>12</v>
      </c>
      <c r="C339" s="21" t="s">
        <v>13</v>
      </c>
      <c r="D339" s="21" t="s">
        <v>422</v>
      </c>
      <c r="E339" s="21" t="s">
        <v>74</v>
      </c>
      <c r="F339" s="16">
        <v>12200</v>
      </c>
      <c r="G339" s="16">
        <v>12200</v>
      </c>
      <c r="H339" s="16">
        <v>12200</v>
      </c>
    </row>
    <row r="340" spans="1:8" ht="42">
      <c r="A340" s="4" t="s">
        <v>312</v>
      </c>
      <c r="B340" s="21" t="s">
        <v>12</v>
      </c>
      <c r="C340" s="21" t="s">
        <v>13</v>
      </c>
      <c r="D340" s="21" t="s">
        <v>210</v>
      </c>
      <c r="E340" s="21"/>
      <c r="F340" s="16">
        <f>F341</f>
        <v>25272000</v>
      </c>
      <c r="G340" s="16">
        <f>G341</f>
        <v>20461200</v>
      </c>
      <c r="H340" s="16">
        <f>H341</f>
        <v>20673300</v>
      </c>
    </row>
    <row r="341" spans="1:8" ht="31.5">
      <c r="A341" s="4" t="s">
        <v>213</v>
      </c>
      <c r="B341" s="21" t="s">
        <v>12</v>
      </c>
      <c r="C341" s="21" t="s">
        <v>13</v>
      </c>
      <c r="D341" s="21" t="s">
        <v>211</v>
      </c>
      <c r="E341" s="21"/>
      <c r="F341" s="16">
        <f>F342+F345+F347+F350+F353</f>
        <v>25272000</v>
      </c>
      <c r="G341" s="16">
        <f>G342+G345+G347+G350+G353</f>
        <v>20461200</v>
      </c>
      <c r="H341" s="16">
        <f>H342+H345+H347+H350+H353</f>
        <v>20673300</v>
      </c>
    </row>
    <row r="342" spans="1:8" ht="18" customHeight="1">
      <c r="A342" s="1" t="s">
        <v>40</v>
      </c>
      <c r="B342" s="21" t="s">
        <v>12</v>
      </c>
      <c r="C342" s="21" t="s">
        <v>13</v>
      </c>
      <c r="D342" s="21" t="s">
        <v>222</v>
      </c>
      <c r="E342" s="21"/>
      <c r="F342" s="24">
        <f>F343+F344</f>
        <v>16837100</v>
      </c>
      <c r="G342" s="24">
        <f>G343+G344</f>
        <v>14831100</v>
      </c>
      <c r="H342" s="24">
        <f>H343+H344</f>
        <v>14993300</v>
      </c>
    </row>
    <row r="343" spans="1:8" ht="14.25" customHeight="1">
      <c r="A343" s="4" t="s">
        <v>75</v>
      </c>
      <c r="B343" s="21" t="s">
        <v>12</v>
      </c>
      <c r="C343" s="21" t="s">
        <v>13</v>
      </c>
      <c r="D343" s="21" t="s">
        <v>222</v>
      </c>
      <c r="E343" s="21" t="s">
        <v>74</v>
      </c>
      <c r="F343" s="16">
        <v>12370200</v>
      </c>
      <c r="G343" s="16">
        <v>10896300</v>
      </c>
      <c r="H343" s="16">
        <v>11015500</v>
      </c>
    </row>
    <row r="344" spans="1:8" ht="15.75" customHeight="1">
      <c r="A344" s="4" t="s">
        <v>77</v>
      </c>
      <c r="B344" s="21" t="s">
        <v>12</v>
      </c>
      <c r="C344" s="21" t="s">
        <v>13</v>
      </c>
      <c r="D344" s="21" t="s">
        <v>222</v>
      </c>
      <c r="E344" s="21" t="s">
        <v>76</v>
      </c>
      <c r="F344" s="24">
        <v>4466900</v>
      </c>
      <c r="G344" s="24">
        <v>3934800</v>
      </c>
      <c r="H344" s="24">
        <v>3977800</v>
      </c>
    </row>
    <row r="345" spans="1:8" ht="13.5" customHeight="1">
      <c r="A345" s="4" t="s">
        <v>14</v>
      </c>
      <c r="B345" s="21" t="s">
        <v>12</v>
      </c>
      <c r="C345" s="21" t="s">
        <v>13</v>
      </c>
      <c r="D345" s="21" t="s">
        <v>223</v>
      </c>
      <c r="E345" s="21"/>
      <c r="F345" s="16">
        <f>F346</f>
        <v>5178000</v>
      </c>
      <c r="G345" s="16">
        <f>G346</f>
        <v>4561000</v>
      </c>
      <c r="H345" s="16">
        <f>H346</f>
        <v>4610900</v>
      </c>
    </row>
    <row r="346" spans="1:8" ht="14.25" customHeight="1">
      <c r="A346" s="4" t="s">
        <v>75</v>
      </c>
      <c r="B346" s="21" t="s">
        <v>12</v>
      </c>
      <c r="C346" s="21" t="s">
        <v>13</v>
      </c>
      <c r="D346" s="21" t="s">
        <v>223</v>
      </c>
      <c r="E346" s="21" t="s">
        <v>74</v>
      </c>
      <c r="F346" s="24">
        <v>5178000</v>
      </c>
      <c r="G346" s="24">
        <v>4561000</v>
      </c>
      <c r="H346" s="24">
        <v>4610900</v>
      </c>
    </row>
    <row r="347" spans="1:8" ht="37.5" customHeight="1">
      <c r="A347" s="1" t="s">
        <v>455</v>
      </c>
      <c r="B347" s="21" t="s">
        <v>12</v>
      </c>
      <c r="C347" s="21" t="s">
        <v>13</v>
      </c>
      <c r="D347" s="21" t="s">
        <v>456</v>
      </c>
      <c r="E347" s="21"/>
      <c r="F347" s="16">
        <f>F348+F349</f>
        <v>1920500</v>
      </c>
      <c r="G347" s="16">
        <f>G348+G349</f>
        <v>0</v>
      </c>
      <c r="H347" s="16">
        <f>H348+H349</f>
        <v>0</v>
      </c>
    </row>
    <row r="348" spans="1:8" ht="15" customHeight="1">
      <c r="A348" s="4" t="s">
        <v>75</v>
      </c>
      <c r="B348" s="21" t="s">
        <v>12</v>
      </c>
      <c r="C348" s="21" t="s">
        <v>13</v>
      </c>
      <c r="D348" s="21" t="s">
        <v>456</v>
      </c>
      <c r="E348" s="21" t="s">
        <v>74</v>
      </c>
      <c r="F348" s="16">
        <v>1530100</v>
      </c>
      <c r="G348" s="16">
        <v>0</v>
      </c>
      <c r="H348" s="16">
        <v>0</v>
      </c>
    </row>
    <row r="349" spans="1:8" ht="19.5" customHeight="1">
      <c r="A349" s="4" t="s">
        <v>77</v>
      </c>
      <c r="B349" s="21" t="s">
        <v>12</v>
      </c>
      <c r="C349" s="21" t="s">
        <v>13</v>
      </c>
      <c r="D349" s="21" t="s">
        <v>456</v>
      </c>
      <c r="E349" s="21" t="s">
        <v>76</v>
      </c>
      <c r="F349" s="16">
        <v>390400</v>
      </c>
      <c r="G349" s="16">
        <v>0</v>
      </c>
      <c r="H349" s="16">
        <v>0</v>
      </c>
    </row>
    <row r="350" spans="1:8" ht="21">
      <c r="A350" s="1" t="s">
        <v>107</v>
      </c>
      <c r="B350" s="21" t="s">
        <v>12</v>
      </c>
      <c r="C350" s="21" t="s">
        <v>13</v>
      </c>
      <c r="D350" s="21" t="s">
        <v>395</v>
      </c>
      <c r="E350" s="21"/>
      <c r="F350" s="16">
        <f>F351+F352</f>
        <v>1069100</v>
      </c>
      <c r="G350" s="16">
        <f>G351+G352</f>
        <v>1069100</v>
      </c>
      <c r="H350" s="16">
        <f>H351+H352</f>
        <v>1069100</v>
      </c>
    </row>
    <row r="351" spans="1:8" ht="15.75" customHeight="1">
      <c r="A351" s="4" t="s">
        <v>75</v>
      </c>
      <c r="B351" s="21" t="s">
        <v>12</v>
      </c>
      <c r="C351" s="21" t="s">
        <v>13</v>
      </c>
      <c r="D351" s="21" t="s">
        <v>395</v>
      </c>
      <c r="E351" s="21" t="s">
        <v>74</v>
      </c>
      <c r="F351" s="16">
        <v>925000</v>
      </c>
      <c r="G351" s="16">
        <v>925000</v>
      </c>
      <c r="H351" s="16">
        <v>925000</v>
      </c>
    </row>
    <row r="352" spans="1:8" ht="12" customHeight="1">
      <c r="A352" s="4" t="s">
        <v>77</v>
      </c>
      <c r="B352" s="21" t="s">
        <v>12</v>
      </c>
      <c r="C352" s="21" t="s">
        <v>13</v>
      </c>
      <c r="D352" s="21" t="s">
        <v>395</v>
      </c>
      <c r="E352" s="21" t="s">
        <v>76</v>
      </c>
      <c r="F352" s="16">
        <v>144100</v>
      </c>
      <c r="G352" s="16">
        <v>144100</v>
      </c>
      <c r="H352" s="16">
        <v>144100</v>
      </c>
    </row>
    <row r="353" spans="1:8" ht="21">
      <c r="A353" s="1" t="s">
        <v>108</v>
      </c>
      <c r="B353" s="21" t="s">
        <v>12</v>
      </c>
      <c r="C353" s="21" t="s">
        <v>13</v>
      </c>
      <c r="D353" s="21" t="s">
        <v>396</v>
      </c>
      <c r="E353" s="21"/>
      <c r="F353" s="16">
        <f>F354+F355</f>
        <v>267300</v>
      </c>
      <c r="G353" s="16">
        <f>G354+G355</f>
        <v>0</v>
      </c>
      <c r="H353" s="16">
        <f>H354+H355</f>
        <v>0</v>
      </c>
    </row>
    <row r="354" spans="1:8" ht="16.5" customHeight="1">
      <c r="A354" s="4" t="s">
        <v>75</v>
      </c>
      <c r="B354" s="21" t="s">
        <v>12</v>
      </c>
      <c r="C354" s="21" t="s">
        <v>13</v>
      </c>
      <c r="D354" s="21" t="s">
        <v>396</v>
      </c>
      <c r="E354" s="21" t="s">
        <v>74</v>
      </c>
      <c r="F354" s="16">
        <v>231200</v>
      </c>
      <c r="G354" s="16">
        <v>0</v>
      </c>
      <c r="H354" s="16">
        <v>0</v>
      </c>
    </row>
    <row r="355" spans="1:8" ht="14.25" customHeight="1">
      <c r="A355" s="4" t="s">
        <v>77</v>
      </c>
      <c r="B355" s="21" t="s">
        <v>12</v>
      </c>
      <c r="C355" s="21" t="s">
        <v>13</v>
      </c>
      <c r="D355" s="21" t="s">
        <v>396</v>
      </c>
      <c r="E355" s="21" t="s">
        <v>76</v>
      </c>
      <c r="F355" s="16">
        <v>36100</v>
      </c>
      <c r="G355" s="16">
        <v>0</v>
      </c>
      <c r="H355" s="16">
        <v>0</v>
      </c>
    </row>
    <row r="356" spans="1:8" ht="21">
      <c r="A356" s="4" t="s">
        <v>127</v>
      </c>
      <c r="B356" s="21" t="s">
        <v>12</v>
      </c>
      <c r="C356" s="21" t="s">
        <v>13</v>
      </c>
      <c r="D356" s="21" t="s">
        <v>224</v>
      </c>
      <c r="E356" s="21"/>
      <c r="F356" s="24">
        <f aca="true" t="shared" si="43" ref="F356:H358">F357</f>
        <v>5000</v>
      </c>
      <c r="G356" s="24">
        <f t="shared" si="43"/>
        <v>5000</v>
      </c>
      <c r="H356" s="24">
        <f t="shared" si="43"/>
        <v>5000</v>
      </c>
    </row>
    <row r="357" spans="1:8" ht="18" customHeight="1">
      <c r="A357" s="4" t="s">
        <v>227</v>
      </c>
      <c r="B357" s="21" t="s">
        <v>12</v>
      </c>
      <c r="C357" s="21" t="s">
        <v>13</v>
      </c>
      <c r="D357" s="21" t="s">
        <v>225</v>
      </c>
      <c r="E357" s="21"/>
      <c r="F357" s="24">
        <f t="shared" si="43"/>
        <v>5000</v>
      </c>
      <c r="G357" s="24">
        <f t="shared" si="43"/>
        <v>5000</v>
      </c>
      <c r="H357" s="24">
        <f t="shared" si="43"/>
        <v>5000</v>
      </c>
    </row>
    <row r="358" spans="1:8" ht="16.5" customHeight="1">
      <c r="A358" s="1" t="s">
        <v>40</v>
      </c>
      <c r="B358" s="21" t="s">
        <v>12</v>
      </c>
      <c r="C358" s="21" t="s">
        <v>13</v>
      </c>
      <c r="D358" s="21" t="s">
        <v>226</v>
      </c>
      <c r="E358" s="21"/>
      <c r="F358" s="24">
        <f t="shared" si="43"/>
        <v>5000</v>
      </c>
      <c r="G358" s="24">
        <f t="shared" si="43"/>
        <v>5000</v>
      </c>
      <c r="H358" s="24">
        <f t="shared" si="43"/>
        <v>5000</v>
      </c>
    </row>
    <row r="359" spans="1:8" ht="15.75" customHeight="1">
      <c r="A359" s="4" t="s">
        <v>75</v>
      </c>
      <c r="B359" s="21" t="s">
        <v>12</v>
      </c>
      <c r="C359" s="21" t="s">
        <v>13</v>
      </c>
      <c r="D359" s="21" t="s">
        <v>226</v>
      </c>
      <c r="E359" s="21" t="s">
        <v>74</v>
      </c>
      <c r="F359" s="16">
        <v>5000</v>
      </c>
      <c r="G359" s="16">
        <v>5000</v>
      </c>
      <c r="H359" s="16">
        <v>5000</v>
      </c>
    </row>
    <row r="360" spans="1:8" ht="16.5" customHeight="1">
      <c r="A360" s="1" t="s">
        <v>33</v>
      </c>
      <c r="B360" s="21" t="s">
        <v>21</v>
      </c>
      <c r="C360" s="21"/>
      <c r="D360" s="21"/>
      <c r="E360" s="21"/>
      <c r="F360" s="24">
        <f>F361+F365+F403</f>
        <v>25711400</v>
      </c>
      <c r="G360" s="24">
        <f>G361+G365+G403</f>
        <v>25572400</v>
      </c>
      <c r="H360" s="24">
        <f>H361+H365+H403</f>
        <v>25548800</v>
      </c>
    </row>
    <row r="361" spans="1:8" ht="15.75" customHeight="1">
      <c r="A361" s="2" t="s">
        <v>49</v>
      </c>
      <c r="B361" s="21" t="s">
        <v>21</v>
      </c>
      <c r="C361" s="21" t="s">
        <v>13</v>
      </c>
      <c r="D361" s="28"/>
      <c r="E361" s="21"/>
      <c r="F361" s="24">
        <f aca="true" t="shared" si="44" ref="F361:H363">F362</f>
        <v>2497200</v>
      </c>
      <c r="G361" s="24">
        <f t="shared" si="44"/>
        <v>2199700</v>
      </c>
      <c r="H361" s="24">
        <f t="shared" si="44"/>
        <v>2223700</v>
      </c>
    </row>
    <row r="362" spans="1:8" ht="15" customHeight="1">
      <c r="A362" s="2" t="s">
        <v>94</v>
      </c>
      <c r="B362" s="21" t="s">
        <v>21</v>
      </c>
      <c r="C362" s="21" t="s">
        <v>13</v>
      </c>
      <c r="D362" s="28" t="s">
        <v>136</v>
      </c>
      <c r="E362" s="21"/>
      <c r="F362" s="24">
        <f t="shared" si="44"/>
        <v>2497200</v>
      </c>
      <c r="G362" s="24">
        <f t="shared" si="44"/>
        <v>2199700</v>
      </c>
      <c r="H362" s="24">
        <f t="shared" si="44"/>
        <v>2223700</v>
      </c>
    </row>
    <row r="363" spans="1:8" ht="17.25" customHeight="1">
      <c r="A363" s="1" t="s">
        <v>95</v>
      </c>
      <c r="B363" s="21" t="s">
        <v>21</v>
      </c>
      <c r="C363" s="21" t="s">
        <v>13</v>
      </c>
      <c r="D363" s="28" t="s">
        <v>200</v>
      </c>
      <c r="E363" s="21"/>
      <c r="F363" s="24">
        <f t="shared" si="44"/>
        <v>2497200</v>
      </c>
      <c r="G363" s="24">
        <f t="shared" si="44"/>
        <v>2199700</v>
      </c>
      <c r="H363" s="24">
        <f t="shared" si="44"/>
        <v>2223700</v>
      </c>
    </row>
    <row r="364" spans="1:8" ht="15.75" customHeight="1">
      <c r="A364" s="3" t="s">
        <v>65</v>
      </c>
      <c r="B364" s="21" t="s">
        <v>21</v>
      </c>
      <c r="C364" s="21" t="s">
        <v>13</v>
      </c>
      <c r="D364" s="28" t="s">
        <v>200</v>
      </c>
      <c r="E364" s="21" t="s">
        <v>64</v>
      </c>
      <c r="F364" s="24">
        <v>2497200</v>
      </c>
      <c r="G364" s="24">
        <v>2199700</v>
      </c>
      <c r="H364" s="24">
        <v>2223700</v>
      </c>
    </row>
    <row r="365" spans="1:8" ht="15" customHeight="1">
      <c r="A365" s="2" t="s">
        <v>46</v>
      </c>
      <c r="B365" s="21" t="s">
        <v>21</v>
      </c>
      <c r="C365" s="21" t="s">
        <v>29</v>
      </c>
      <c r="D365" s="28"/>
      <c r="E365" s="21"/>
      <c r="F365" s="24">
        <f>F366+F371</f>
        <v>15286400</v>
      </c>
      <c r="G365" s="24">
        <f>G366+G371</f>
        <v>15340000</v>
      </c>
      <c r="H365" s="24">
        <f>H366+H371</f>
        <v>15339900</v>
      </c>
    </row>
    <row r="366" spans="1:8" ht="21">
      <c r="A366" s="2" t="s">
        <v>336</v>
      </c>
      <c r="B366" s="21" t="s">
        <v>21</v>
      </c>
      <c r="C366" s="21" t="s">
        <v>29</v>
      </c>
      <c r="D366" s="28" t="s">
        <v>330</v>
      </c>
      <c r="E366" s="21"/>
      <c r="F366" s="24">
        <f aca="true" t="shared" si="45" ref="F366:H367">F367</f>
        <v>50000</v>
      </c>
      <c r="G366" s="24">
        <f t="shared" si="45"/>
        <v>50000</v>
      </c>
      <c r="H366" s="24">
        <f t="shared" si="45"/>
        <v>50000</v>
      </c>
    </row>
    <row r="367" spans="1:8" ht="42">
      <c r="A367" s="2" t="s">
        <v>337</v>
      </c>
      <c r="B367" s="21" t="s">
        <v>21</v>
      </c>
      <c r="C367" s="21" t="s">
        <v>29</v>
      </c>
      <c r="D367" s="28" t="s">
        <v>338</v>
      </c>
      <c r="E367" s="21"/>
      <c r="F367" s="24">
        <f t="shared" si="45"/>
        <v>50000</v>
      </c>
      <c r="G367" s="24">
        <f t="shared" si="45"/>
        <v>50000</v>
      </c>
      <c r="H367" s="24">
        <f t="shared" si="45"/>
        <v>50000</v>
      </c>
    </row>
    <row r="368" spans="1:8" ht="63">
      <c r="A368" s="2" t="s">
        <v>201</v>
      </c>
      <c r="B368" s="21" t="s">
        <v>21</v>
      </c>
      <c r="C368" s="21" t="s">
        <v>29</v>
      </c>
      <c r="D368" s="28" t="s">
        <v>339</v>
      </c>
      <c r="E368" s="21"/>
      <c r="F368" s="24">
        <f>F370</f>
        <v>50000</v>
      </c>
      <c r="G368" s="24">
        <f>G370</f>
        <v>50000</v>
      </c>
      <c r="H368" s="24">
        <f>H370</f>
        <v>50000</v>
      </c>
    </row>
    <row r="369" spans="1:8" ht="42">
      <c r="A369" s="2" t="s">
        <v>415</v>
      </c>
      <c r="B369" s="21" t="s">
        <v>21</v>
      </c>
      <c r="C369" s="21" t="s">
        <v>29</v>
      </c>
      <c r="D369" s="28" t="s">
        <v>340</v>
      </c>
      <c r="E369" s="21"/>
      <c r="F369" s="24">
        <f>F370</f>
        <v>50000</v>
      </c>
      <c r="G369" s="24">
        <f>G370</f>
        <v>50000</v>
      </c>
      <c r="H369" s="24">
        <f>H370</f>
        <v>50000</v>
      </c>
    </row>
    <row r="370" spans="1:8" ht="19.5" customHeight="1">
      <c r="A370" s="4" t="s">
        <v>105</v>
      </c>
      <c r="B370" s="21" t="s">
        <v>21</v>
      </c>
      <c r="C370" s="21" t="s">
        <v>29</v>
      </c>
      <c r="D370" s="23" t="s">
        <v>340</v>
      </c>
      <c r="E370" s="21" t="s">
        <v>66</v>
      </c>
      <c r="F370" s="24">
        <v>50000</v>
      </c>
      <c r="G370" s="24">
        <v>50000</v>
      </c>
      <c r="H370" s="24">
        <v>50000</v>
      </c>
    </row>
    <row r="371" spans="1:8" ht="21">
      <c r="A371" s="2" t="s">
        <v>341</v>
      </c>
      <c r="B371" s="21" t="s">
        <v>21</v>
      </c>
      <c r="C371" s="21" t="s">
        <v>29</v>
      </c>
      <c r="D371" s="23" t="s">
        <v>342</v>
      </c>
      <c r="E371" s="21"/>
      <c r="F371" s="24">
        <f>F372+F396+F399</f>
        <v>15236400</v>
      </c>
      <c r="G371" s="24">
        <f>G372+G396+G399</f>
        <v>15290000</v>
      </c>
      <c r="H371" s="24">
        <f>H372+H396+H399</f>
        <v>15289900</v>
      </c>
    </row>
    <row r="372" spans="1:8" ht="31.5">
      <c r="A372" s="2" t="s">
        <v>343</v>
      </c>
      <c r="B372" s="21" t="s">
        <v>21</v>
      </c>
      <c r="C372" s="21" t="s">
        <v>29</v>
      </c>
      <c r="D372" s="23" t="s">
        <v>344</v>
      </c>
      <c r="E372" s="21"/>
      <c r="F372" s="24">
        <f>F373+F376+F379+F381+F384+F387+F390+F393</f>
        <v>14415100</v>
      </c>
      <c r="G372" s="24">
        <f>G373+G376+G379+G381+G384+G387+G390+G393</f>
        <v>14468700</v>
      </c>
      <c r="H372" s="24">
        <f>H373+H376+H379+H381+H384+H387+H390+H393</f>
        <v>14468600</v>
      </c>
    </row>
    <row r="373" spans="1:8" ht="14.25" customHeight="1">
      <c r="A373" s="4" t="s">
        <v>39</v>
      </c>
      <c r="B373" s="21" t="s">
        <v>21</v>
      </c>
      <c r="C373" s="21" t="s">
        <v>29</v>
      </c>
      <c r="D373" s="23" t="s">
        <v>345</v>
      </c>
      <c r="E373" s="21"/>
      <c r="F373" s="16">
        <f>F374+F375</f>
        <v>2657600</v>
      </c>
      <c r="G373" s="16">
        <f>G374+G375</f>
        <v>2711200</v>
      </c>
      <c r="H373" s="16">
        <f>H374+H375</f>
        <v>2711100</v>
      </c>
    </row>
    <row r="374" spans="1:8" ht="21">
      <c r="A374" s="4" t="s">
        <v>54</v>
      </c>
      <c r="B374" s="21" t="s">
        <v>21</v>
      </c>
      <c r="C374" s="21" t="s">
        <v>29</v>
      </c>
      <c r="D374" s="23" t="s">
        <v>345</v>
      </c>
      <c r="E374" s="21" t="s">
        <v>55</v>
      </c>
      <c r="F374" s="16">
        <v>26500</v>
      </c>
      <c r="G374" s="16">
        <v>27000</v>
      </c>
      <c r="H374" s="16">
        <v>27000</v>
      </c>
    </row>
    <row r="375" spans="1:8" ht="12.75" customHeight="1">
      <c r="A375" s="3" t="s">
        <v>65</v>
      </c>
      <c r="B375" s="21" t="s">
        <v>21</v>
      </c>
      <c r="C375" s="21" t="s">
        <v>29</v>
      </c>
      <c r="D375" s="23" t="s">
        <v>345</v>
      </c>
      <c r="E375" s="21" t="s">
        <v>64</v>
      </c>
      <c r="F375" s="16">
        <v>2631100</v>
      </c>
      <c r="G375" s="16">
        <v>2684200</v>
      </c>
      <c r="H375" s="16">
        <v>2684100</v>
      </c>
    </row>
    <row r="376" spans="1:8" ht="73.5">
      <c r="A376" s="4" t="s">
        <v>346</v>
      </c>
      <c r="B376" s="21" t="s">
        <v>21</v>
      </c>
      <c r="C376" s="21" t="s">
        <v>29</v>
      </c>
      <c r="D376" s="21" t="s">
        <v>347</v>
      </c>
      <c r="E376" s="21"/>
      <c r="F376" s="26">
        <f>F377+F378</f>
        <v>1153900</v>
      </c>
      <c r="G376" s="26">
        <f>G377+G378</f>
        <v>1153900</v>
      </c>
      <c r="H376" s="26">
        <f>H377+H378</f>
        <v>1153900</v>
      </c>
    </row>
    <row r="377" spans="1:8" ht="21">
      <c r="A377" s="4" t="s">
        <v>54</v>
      </c>
      <c r="B377" s="21" t="s">
        <v>21</v>
      </c>
      <c r="C377" s="21" t="s">
        <v>29</v>
      </c>
      <c r="D377" s="23" t="s">
        <v>347</v>
      </c>
      <c r="E377" s="21" t="s">
        <v>55</v>
      </c>
      <c r="F377" s="16">
        <v>6000</v>
      </c>
      <c r="G377" s="16">
        <v>6000</v>
      </c>
      <c r="H377" s="16">
        <v>6000</v>
      </c>
    </row>
    <row r="378" spans="1:8" ht="16.5" customHeight="1">
      <c r="A378" s="3" t="s">
        <v>65</v>
      </c>
      <c r="B378" s="21" t="s">
        <v>21</v>
      </c>
      <c r="C378" s="21" t="s">
        <v>29</v>
      </c>
      <c r="D378" s="23" t="s">
        <v>347</v>
      </c>
      <c r="E378" s="21" t="s">
        <v>64</v>
      </c>
      <c r="F378" s="16">
        <v>1147900</v>
      </c>
      <c r="G378" s="16">
        <v>1147900</v>
      </c>
      <c r="H378" s="16">
        <v>1147900</v>
      </c>
    </row>
    <row r="379" spans="1:8" ht="31.5">
      <c r="A379" s="4" t="s">
        <v>69</v>
      </c>
      <c r="B379" s="21" t="s">
        <v>21</v>
      </c>
      <c r="C379" s="21" t="s">
        <v>29</v>
      </c>
      <c r="D379" s="21" t="s">
        <v>348</v>
      </c>
      <c r="E379" s="21"/>
      <c r="F379" s="26">
        <f>F380</f>
        <v>133000</v>
      </c>
      <c r="G379" s="26">
        <f>G380</f>
        <v>133000</v>
      </c>
      <c r="H379" s="26">
        <f>H380</f>
        <v>133000</v>
      </c>
    </row>
    <row r="380" spans="1:8" ht="16.5" customHeight="1">
      <c r="A380" s="3" t="s">
        <v>65</v>
      </c>
      <c r="B380" s="21" t="s">
        <v>21</v>
      </c>
      <c r="C380" s="21" t="s">
        <v>29</v>
      </c>
      <c r="D380" s="23" t="s">
        <v>348</v>
      </c>
      <c r="E380" s="21" t="s">
        <v>64</v>
      </c>
      <c r="F380" s="16">
        <v>133000</v>
      </c>
      <c r="G380" s="16">
        <v>133000</v>
      </c>
      <c r="H380" s="16">
        <v>133000</v>
      </c>
    </row>
    <row r="381" spans="1:8" ht="21">
      <c r="A381" s="4" t="s">
        <v>67</v>
      </c>
      <c r="B381" s="21" t="s">
        <v>21</v>
      </c>
      <c r="C381" s="21" t="s">
        <v>29</v>
      </c>
      <c r="D381" s="23" t="s">
        <v>349</v>
      </c>
      <c r="E381" s="21"/>
      <c r="F381" s="16">
        <f>F382+F383</f>
        <v>3060700</v>
      </c>
      <c r="G381" s="16">
        <f>G382+G383</f>
        <v>3060700</v>
      </c>
      <c r="H381" s="16">
        <f>H382+H383</f>
        <v>3060700</v>
      </c>
    </row>
    <row r="382" spans="1:8" ht="21">
      <c r="A382" s="4" t="s">
        <v>54</v>
      </c>
      <c r="B382" s="21" t="s">
        <v>21</v>
      </c>
      <c r="C382" s="21" t="s">
        <v>29</v>
      </c>
      <c r="D382" s="23" t="s">
        <v>349</v>
      </c>
      <c r="E382" s="21" t="s">
        <v>55</v>
      </c>
      <c r="F382" s="16">
        <v>24000</v>
      </c>
      <c r="G382" s="16">
        <v>24000</v>
      </c>
      <c r="H382" s="16">
        <v>24000</v>
      </c>
    </row>
    <row r="383" spans="1:8" ht="12.75">
      <c r="A383" s="4" t="s">
        <v>110</v>
      </c>
      <c r="B383" s="21" t="s">
        <v>21</v>
      </c>
      <c r="C383" s="21" t="s">
        <v>29</v>
      </c>
      <c r="D383" s="23" t="s">
        <v>349</v>
      </c>
      <c r="E383" s="21" t="s">
        <v>64</v>
      </c>
      <c r="F383" s="16">
        <v>3036700</v>
      </c>
      <c r="G383" s="16">
        <v>3036700</v>
      </c>
      <c r="H383" s="16">
        <v>3036700</v>
      </c>
    </row>
    <row r="384" spans="1:8" ht="42">
      <c r="A384" s="4" t="s">
        <v>350</v>
      </c>
      <c r="B384" s="21" t="s">
        <v>21</v>
      </c>
      <c r="C384" s="21" t="s">
        <v>29</v>
      </c>
      <c r="D384" s="21" t="s">
        <v>351</v>
      </c>
      <c r="E384" s="21"/>
      <c r="F384" s="26">
        <f>F385+F386</f>
        <v>2220600</v>
      </c>
      <c r="G384" s="26">
        <f>G385+G386</f>
        <v>2220600</v>
      </c>
      <c r="H384" s="26">
        <f>H385+H386</f>
        <v>2220600</v>
      </c>
    </row>
    <row r="385" spans="1:8" ht="21">
      <c r="A385" s="4" t="s">
        <v>54</v>
      </c>
      <c r="B385" s="21" t="s">
        <v>21</v>
      </c>
      <c r="C385" s="21" t="s">
        <v>29</v>
      </c>
      <c r="D385" s="23" t="s">
        <v>351</v>
      </c>
      <c r="E385" s="21" t="s">
        <v>55</v>
      </c>
      <c r="F385" s="16">
        <v>10000</v>
      </c>
      <c r="G385" s="16">
        <v>10000</v>
      </c>
      <c r="H385" s="16">
        <v>10000</v>
      </c>
    </row>
    <row r="386" spans="1:8" ht="16.5" customHeight="1">
      <c r="A386" s="4" t="s">
        <v>110</v>
      </c>
      <c r="B386" s="21" t="s">
        <v>21</v>
      </c>
      <c r="C386" s="21" t="s">
        <v>29</v>
      </c>
      <c r="D386" s="23" t="s">
        <v>351</v>
      </c>
      <c r="E386" s="21" t="s">
        <v>64</v>
      </c>
      <c r="F386" s="16">
        <v>2210600</v>
      </c>
      <c r="G386" s="16">
        <v>2210600</v>
      </c>
      <c r="H386" s="16">
        <v>2210600</v>
      </c>
    </row>
    <row r="387" spans="1:8" ht="21">
      <c r="A387" s="4" t="s">
        <v>70</v>
      </c>
      <c r="B387" s="21" t="s">
        <v>21</v>
      </c>
      <c r="C387" s="21" t="s">
        <v>29</v>
      </c>
      <c r="D387" s="23" t="s">
        <v>352</v>
      </c>
      <c r="E387" s="21"/>
      <c r="F387" s="16">
        <f>F388+F389</f>
        <v>4949900</v>
      </c>
      <c r="G387" s="16">
        <f>G388+G389</f>
        <v>4949900</v>
      </c>
      <c r="H387" s="16">
        <f>H388+H389</f>
        <v>4949900</v>
      </c>
    </row>
    <row r="388" spans="1:8" ht="21">
      <c r="A388" s="4" t="s">
        <v>54</v>
      </c>
      <c r="B388" s="21" t="s">
        <v>21</v>
      </c>
      <c r="C388" s="21" t="s">
        <v>29</v>
      </c>
      <c r="D388" s="23" t="s">
        <v>352</v>
      </c>
      <c r="E388" s="21" t="s">
        <v>55</v>
      </c>
      <c r="F388" s="16">
        <v>46800</v>
      </c>
      <c r="G388" s="16">
        <v>46800</v>
      </c>
      <c r="H388" s="16">
        <v>46800</v>
      </c>
    </row>
    <row r="389" spans="1:8" ht="12.75">
      <c r="A389" s="3" t="s">
        <v>65</v>
      </c>
      <c r="B389" s="21" t="s">
        <v>21</v>
      </c>
      <c r="C389" s="21" t="s">
        <v>29</v>
      </c>
      <c r="D389" s="23" t="s">
        <v>352</v>
      </c>
      <c r="E389" s="21" t="s">
        <v>64</v>
      </c>
      <c r="F389" s="16">
        <v>4903100</v>
      </c>
      <c r="G389" s="16">
        <v>4903100</v>
      </c>
      <c r="H389" s="16">
        <v>4903100</v>
      </c>
    </row>
    <row r="390" spans="1:8" ht="21">
      <c r="A390" s="4" t="s">
        <v>71</v>
      </c>
      <c r="B390" s="21" t="s">
        <v>21</v>
      </c>
      <c r="C390" s="21" t="s">
        <v>29</v>
      </c>
      <c r="D390" s="23" t="s">
        <v>353</v>
      </c>
      <c r="E390" s="21"/>
      <c r="F390" s="16">
        <f>F391+F392</f>
        <v>146600</v>
      </c>
      <c r="G390" s="16">
        <f>G391+G392</f>
        <v>146600</v>
      </c>
      <c r="H390" s="16">
        <f>H391+H392</f>
        <v>146600</v>
      </c>
    </row>
    <row r="391" spans="1:8" ht="21">
      <c r="A391" s="4" t="s">
        <v>54</v>
      </c>
      <c r="B391" s="21" t="s">
        <v>21</v>
      </c>
      <c r="C391" s="21" t="s">
        <v>29</v>
      </c>
      <c r="D391" s="23" t="s">
        <v>353</v>
      </c>
      <c r="E391" s="21" t="s">
        <v>55</v>
      </c>
      <c r="F391" s="16">
        <v>2800</v>
      </c>
      <c r="G391" s="16">
        <v>2800</v>
      </c>
      <c r="H391" s="16">
        <v>2800</v>
      </c>
    </row>
    <row r="392" spans="1:8" ht="16.5" customHeight="1">
      <c r="A392" s="4" t="s">
        <v>110</v>
      </c>
      <c r="B392" s="21" t="s">
        <v>21</v>
      </c>
      <c r="C392" s="21" t="s">
        <v>29</v>
      </c>
      <c r="D392" s="23" t="s">
        <v>353</v>
      </c>
      <c r="E392" s="21" t="s">
        <v>64</v>
      </c>
      <c r="F392" s="16">
        <v>143800</v>
      </c>
      <c r="G392" s="16">
        <v>143800</v>
      </c>
      <c r="H392" s="16">
        <v>143800</v>
      </c>
    </row>
    <row r="393" spans="1:8" ht="31.5">
      <c r="A393" s="4" t="s">
        <v>72</v>
      </c>
      <c r="B393" s="21" t="s">
        <v>21</v>
      </c>
      <c r="C393" s="21" t="s">
        <v>29</v>
      </c>
      <c r="D393" s="23" t="s">
        <v>354</v>
      </c>
      <c r="E393" s="21"/>
      <c r="F393" s="16">
        <f>F394+F395</f>
        <v>92800</v>
      </c>
      <c r="G393" s="16">
        <f>G394+G395</f>
        <v>92800</v>
      </c>
      <c r="H393" s="16">
        <f>H394+H395</f>
        <v>92800</v>
      </c>
    </row>
    <row r="394" spans="1:8" ht="21">
      <c r="A394" s="4" t="s">
        <v>54</v>
      </c>
      <c r="B394" s="21" t="s">
        <v>21</v>
      </c>
      <c r="C394" s="21" t="s">
        <v>29</v>
      </c>
      <c r="D394" s="23" t="s">
        <v>354</v>
      </c>
      <c r="E394" s="21" t="s">
        <v>55</v>
      </c>
      <c r="F394" s="16">
        <v>1400</v>
      </c>
      <c r="G394" s="16">
        <v>1400</v>
      </c>
      <c r="H394" s="16">
        <v>1400</v>
      </c>
    </row>
    <row r="395" spans="1:8" ht="12.75">
      <c r="A395" s="3" t="s">
        <v>65</v>
      </c>
      <c r="B395" s="21" t="s">
        <v>21</v>
      </c>
      <c r="C395" s="21" t="s">
        <v>29</v>
      </c>
      <c r="D395" s="23" t="s">
        <v>354</v>
      </c>
      <c r="E395" s="21" t="s">
        <v>64</v>
      </c>
      <c r="F395" s="16">
        <v>91400</v>
      </c>
      <c r="G395" s="16">
        <v>91400</v>
      </c>
      <c r="H395" s="16">
        <v>91400</v>
      </c>
    </row>
    <row r="396" spans="1:8" ht="21">
      <c r="A396" s="3" t="s">
        <v>355</v>
      </c>
      <c r="B396" s="21" t="s">
        <v>21</v>
      </c>
      <c r="C396" s="21" t="s">
        <v>29</v>
      </c>
      <c r="D396" s="23" t="s">
        <v>356</v>
      </c>
      <c r="E396" s="21"/>
      <c r="F396" s="16">
        <f aca="true" t="shared" si="46" ref="F396:H397">F397</f>
        <v>5000</v>
      </c>
      <c r="G396" s="16">
        <f t="shared" si="46"/>
        <v>5000</v>
      </c>
      <c r="H396" s="16">
        <f t="shared" si="46"/>
        <v>5000</v>
      </c>
    </row>
    <row r="397" spans="1:8" ht="21">
      <c r="A397" s="3" t="s">
        <v>357</v>
      </c>
      <c r="B397" s="21" t="s">
        <v>21</v>
      </c>
      <c r="C397" s="21" t="s">
        <v>29</v>
      </c>
      <c r="D397" s="23" t="s">
        <v>358</v>
      </c>
      <c r="E397" s="21"/>
      <c r="F397" s="16">
        <f t="shared" si="46"/>
        <v>5000</v>
      </c>
      <c r="G397" s="16">
        <f t="shared" si="46"/>
        <v>5000</v>
      </c>
      <c r="H397" s="16">
        <f t="shared" si="46"/>
        <v>5000</v>
      </c>
    </row>
    <row r="398" spans="1:8" ht="21">
      <c r="A398" s="4" t="s">
        <v>54</v>
      </c>
      <c r="B398" s="21" t="s">
        <v>21</v>
      </c>
      <c r="C398" s="21" t="s">
        <v>29</v>
      </c>
      <c r="D398" s="23" t="s">
        <v>358</v>
      </c>
      <c r="E398" s="21" t="s">
        <v>55</v>
      </c>
      <c r="F398" s="16">
        <v>5000</v>
      </c>
      <c r="G398" s="16">
        <v>5000</v>
      </c>
      <c r="H398" s="16">
        <v>5000</v>
      </c>
    </row>
    <row r="399" spans="1:8" ht="21">
      <c r="A399" s="3" t="s">
        <v>359</v>
      </c>
      <c r="B399" s="21" t="s">
        <v>21</v>
      </c>
      <c r="C399" s="21" t="s">
        <v>29</v>
      </c>
      <c r="D399" s="23" t="s">
        <v>360</v>
      </c>
      <c r="E399" s="21"/>
      <c r="F399" s="16">
        <f>F400</f>
        <v>816300</v>
      </c>
      <c r="G399" s="16">
        <f>G400</f>
        <v>816300</v>
      </c>
      <c r="H399" s="16">
        <f>H400</f>
        <v>816300</v>
      </c>
    </row>
    <row r="400" spans="1:8" ht="42">
      <c r="A400" s="4" t="s">
        <v>361</v>
      </c>
      <c r="B400" s="21" t="s">
        <v>21</v>
      </c>
      <c r="C400" s="21" t="s">
        <v>29</v>
      </c>
      <c r="D400" s="21" t="s">
        <v>362</v>
      </c>
      <c r="E400" s="21"/>
      <c r="F400" s="26">
        <f>F401+F402</f>
        <v>816300</v>
      </c>
      <c r="G400" s="26">
        <f>G401+G402</f>
        <v>816300</v>
      </c>
      <c r="H400" s="26">
        <f>H401+H402</f>
        <v>816300</v>
      </c>
    </row>
    <row r="401" spans="1:8" ht="14.25" customHeight="1">
      <c r="A401" s="3" t="s">
        <v>65</v>
      </c>
      <c r="B401" s="21" t="s">
        <v>21</v>
      </c>
      <c r="C401" s="21" t="s">
        <v>29</v>
      </c>
      <c r="D401" s="23" t="s">
        <v>362</v>
      </c>
      <c r="E401" s="21" t="s">
        <v>64</v>
      </c>
      <c r="F401" s="16">
        <v>776300</v>
      </c>
      <c r="G401" s="16">
        <v>776300</v>
      </c>
      <c r="H401" s="16">
        <v>776300</v>
      </c>
    </row>
    <row r="402" spans="1:8" ht="17.25" customHeight="1">
      <c r="A402" s="4" t="s">
        <v>105</v>
      </c>
      <c r="B402" s="21" t="s">
        <v>21</v>
      </c>
      <c r="C402" s="21" t="s">
        <v>29</v>
      </c>
      <c r="D402" s="23" t="s">
        <v>362</v>
      </c>
      <c r="E402" s="21" t="s">
        <v>66</v>
      </c>
      <c r="F402" s="16">
        <v>40000</v>
      </c>
      <c r="G402" s="16">
        <v>40000</v>
      </c>
      <c r="H402" s="16">
        <v>40000</v>
      </c>
    </row>
    <row r="403" spans="1:8" ht="18.75" customHeight="1">
      <c r="A403" s="1" t="s">
        <v>20</v>
      </c>
      <c r="B403" s="21" t="s">
        <v>21</v>
      </c>
      <c r="C403" s="21" t="s">
        <v>22</v>
      </c>
      <c r="D403" s="21"/>
      <c r="E403" s="21"/>
      <c r="F403" s="24">
        <f>F404+F414+F423</f>
        <v>7927800</v>
      </c>
      <c r="G403" s="24">
        <f>G404+G414+G423</f>
        <v>8032700</v>
      </c>
      <c r="H403" s="24">
        <f>H404+H414+H423</f>
        <v>7985200</v>
      </c>
    </row>
    <row r="404" spans="1:8" ht="21">
      <c r="A404" s="1" t="s">
        <v>125</v>
      </c>
      <c r="B404" s="21" t="s">
        <v>21</v>
      </c>
      <c r="C404" s="21" t="s">
        <v>22</v>
      </c>
      <c r="D404" s="21" t="s">
        <v>242</v>
      </c>
      <c r="E404" s="21"/>
      <c r="F404" s="24">
        <f aca="true" t="shared" si="47" ref="F404:H405">F405</f>
        <v>6321800</v>
      </c>
      <c r="G404" s="24">
        <f t="shared" si="47"/>
        <v>6321800</v>
      </c>
      <c r="H404" s="24">
        <f t="shared" si="47"/>
        <v>6321800</v>
      </c>
    </row>
    <row r="405" spans="1:8" ht="52.5">
      <c r="A405" s="4" t="s">
        <v>310</v>
      </c>
      <c r="B405" s="21" t="s">
        <v>21</v>
      </c>
      <c r="C405" s="21" t="s">
        <v>22</v>
      </c>
      <c r="D405" s="21" t="s">
        <v>293</v>
      </c>
      <c r="E405" s="21"/>
      <c r="F405" s="24">
        <f t="shared" si="47"/>
        <v>6321800</v>
      </c>
      <c r="G405" s="24">
        <f t="shared" si="47"/>
        <v>6321800</v>
      </c>
      <c r="H405" s="24">
        <f t="shared" si="47"/>
        <v>6321800</v>
      </c>
    </row>
    <row r="406" spans="1:8" ht="21">
      <c r="A406" s="4" t="s">
        <v>243</v>
      </c>
      <c r="B406" s="21" t="s">
        <v>21</v>
      </c>
      <c r="C406" s="21" t="s">
        <v>22</v>
      </c>
      <c r="D406" s="21" t="s">
        <v>253</v>
      </c>
      <c r="E406" s="21"/>
      <c r="F406" s="24">
        <f>F407+F409+F411</f>
        <v>6321800</v>
      </c>
      <c r="G406" s="24">
        <f>G407+G409+G411</f>
        <v>6321800</v>
      </c>
      <c r="H406" s="24">
        <f>H407+H409+H411</f>
        <v>6321800</v>
      </c>
    </row>
    <row r="407" spans="1:8" ht="31.5">
      <c r="A407" s="4" t="s">
        <v>411</v>
      </c>
      <c r="B407" s="21" t="s">
        <v>21</v>
      </c>
      <c r="C407" s="21" t="s">
        <v>22</v>
      </c>
      <c r="D407" s="23" t="s">
        <v>297</v>
      </c>
      <c r="E407" s="21"/>
      <c r="F407" s="24">
        <f>F408</f>
        <v>450900</v>
      </c>
      <c r="G407" s="24">
        <f>G408</f>
        <v>450900</v>
      </c>
      <c r="H407" s="24">
        <f>H408</f>
        <v>450900</v>
      </c>
    </row>
    <row r="408" spans="1:8" ht="16.5" customHeight="1">
      <c r="A408" s="3" t="s">
        <v>65</v>
      </c>
      <c r="B408" s="21" t="s">
        <v>21</v>
      </c>
      <c r="C408" s="21" t="s">
        <v>22</v>
      </c>
      <c r="D408" s="23" t="s">
        <v>297</v>
      </c>
      <c r="E408" s="21" t="s">
        <v>64</v>
      </c>
      <c r="F408" s="16">
        <v>450900</v>
      </c>
      <c r="G408" s="16">
        <v>450900</v>
      </c>
      <c r="H408" s="16">
        <v>450900</v>
      </c>
    </row>
    <row r="409" spans="1:8" ht="21">
      <c r="A409" s="4" t="s">
        <v>83</v>
      </c>
      <c r="B409" s="21" t="s">
        <v>21</v>
      </c>
      <c r="C409" s="21" t="s">
        <v>22</v>
      </c>
      <c r="D409" s="21" t="s">
        <v>247</v>
      </c>
      <c r="E409" s="21"/>
      <c r="F409" s="16">
        <f>F410</f>
        <v>14700</v>
      </c>
      <c r="G409" s="16">
        <f>G410</f>
        <v>14700</v>
      </c>
      <c r="H409" s="16">
        <f>H410</f>
        <v>14700</v>
      </c>
    </row>
    <row r="410" spans="1:8" ht="14.25" customHeight="1">
      <c r="A410" s="3" t="s">
        <v>65</v>
      </c>
      <c r="B410" s="21" t="s">
        <v>21</v>
      </c>
      <c r="C410" s="21" t="s">
        <v>22</v>
      </c>
      <c r="D410" s="21" t="s">
        <v>247</v>
      </c>
      <c r="E410" s="21" t="s">
        <v>64</v>
      </c>
      <c r="F410" s="16">
        <v>14700</v>
      </c>
      <c r="G410" s="16">
        <v>14700</v>
      </c>
      <c r="H410" s="16">
        <v>14700</v>
      </c>
    </row>
    <row r="411" spans="1:8" ht="21">
      <c r="A411" s="4" t="s">
        <v>2</v>
      </c>
      <c r="B411" s="21" t="s">
        <v>21</v>
      </c>
      <c r="C411" s="21" t="s">
        <v>22</v>
      </c>
      <c r="D411" s="23" t="s">
        <v>298</v>
      </c>
      <c r="E411" s="21"/>
      <c r="F411" s="24">
        <f>F412+F413</f>
        <v>5856200</v>
      </c>
      <c r="G411" s="24">
        <f>G412+G413</f>
        <v>5856200</v>
      </c>
      <c r="H411" s="24">
        <f>H412+H413</f>
        <v>5856200</v>
      </c>
    </row>
    <row r="412" spans="1:8" ht="15" customHeight="1">
      <c r="A412" s="3" t="s">
        <v>65</v>
      </c>
      <c r="B412" s="21" t="s">
        <v>21</v>
      </c>
      <c r="C412" s="21" t="s">
        <v>22</v>
      </c>
      <c r="D412" s="23" t="s">
        <v>298</v>
      </c>
      <c r="E412" s="21" t="s">
        <v>64</v>
      </c>
      <c r="F412" s="16">
        <v>3176700</v>
      </c>
      <c r="G412" s="16">
        <v>3176700</v>
      </c>
      <c r="H412" s="16">
        <v>3176700</v>
      </c>
    </row>
    <row r="413" spans="1:8" ht="12" customHeight="1">
      <c r="A413" s="4" t="s">
        <v>105</v>
      </c>
      <c r="B413" s="21" t="s">
        <v>21</v>
      </c>
      <c r="C413" s="21" t="s">
        <v>22</v>
      </c>
      <c r="D413" s="23" t="s">
        <v>298</v>
      </c>
      <c r="E413" s="21" t="s">
        <v>66</v>
      </c>
      <c r="F413" s="16">
        <v>2679500</v>
      </c>
      <c r="G413" s="16">
        <v>2679500</v>
      </c>
      <c r="H413" s="16">
        <v>2679500</v>
      </c>
    </row>
    <row r="414" spans="1:8" ht="21">
      <c r="A414" s="2" t="s">
        <v>341</v>
      </c>
      <c r="B414" s="21" t="s">
        <v>21</v>
      </c>
      <c r="C414" s="21" t="s">
        <v>22</v>
      </c>
      <c r="D414" s="23" t="s">
        <v>342</v>
      </c>
      <c r="E414" s="21"/>
      <c r="F414" s="16">
        <f>F415</f>
        <v>1354200</v>
      </c>
      <c r="G414" s="16">
        <f>G415</f>
        <v>1354200</v>
      </c>
      <c r="H414" s="16">
        <f>H415</f>
        <v>1354200</v>
      </c>
    </row>
    <row r="415" spans="1:8" ht="21">
      <c r="A415" s="3" t="s">
        <v>359</v>
      </c>
      <c r="B415" s="21" t="s">
        <v>21</v>
      </c>
      <c r="C415" s="21" t="s">
        <v>22</v>
      </c>
      <c r="D415" s="23" t="s">
        <v>360</v>
      </c>
      <c r="E415" s="21"/>
      <c r="F415" s="16">
        <f>F416+F418+F420</f>
        <v>1354200</v>
      </c>
      <c r="G415" s="16">
        <f>G416+G418+G420</f>
        <v>1354200</v>
      </c>
      <c r="H415" s="16">
        <f>H416+H418+H420</f>
        <v>1354200</v>
      </c>
    </row>
    <row r="416" spans="1:8" ht="105">
      <c r="A416" s="4" t="s">
        <v>363</v>
      </c>
      <c r="B416" s="21" t="s">
        <v>21</v>
      </c>
      <c r="C416" s="21" t="s">
        <v>22</v>
      </c>
      <c r="D416" s="21" t="s">
        <v>364</v>
      </c>
      <c r="E416" s="21"/>
      <c r="F416" s="26">
        <f>F417</f>
        <v>448000</v>
      </c>
      <c r="G416" s="26">
        <f>G417</f>
        <v>448000</v>
      </c>
      <c r="H416" s="26">
        <f>H417</f>
        <v>448000</v>
      </c>
    </row>
    <row r="417" spans="1:8" ht="15" customHeight="1">
      <c r="A417" s="3" t="s">
        <v>65</v>
      </c>
      <c r="B417" s="21" t="s">
        <v>21</v>
      </c>
      <c r="C417" s="21" t="s">
        <v>22</v>
      </c>
      <c r="D417" s="21" t="s">
        <v>364</v>
      </c>
      <c r="E417" s="21" t="s">
        <v>64</v>
      </c>
      <c r="F417" s="16">
        <v>448000</v>
      </c>
      <c r="G417" s="16">
        <v>448000</v>
      </c>
      <c r="H417" s="16">
        <v>448000</v>
      </c>
    </row>
    <row r="418" spans="1:8" ht="31.5">
      <c r="A418" s="15" t="s">
        <v>68</v>
      </c>
      <c r="B418" s="21" t="s">
        <v>21</v>
      </c>
      <c r="C418" s="21" t="s">
        <v>22</v>
      </c>
      <c r="D418" s="21" t="s">
        <v>365</v>
      </c>
      <c r="E418" s="21"/>
      <c r="F418" s="16">
        <f>F419</f>
        <v>1000</v>
      </c>
      <c r="G418" s="16">
        <f>G419</f>
        <v>1000</v>
      </c>
      <c r="H418" s="16">
        <f>H419</f>
        <v>1000</v>
      </c>
    </row>
    <row r="419" spans="1:8" ht="15" customHeight="1">
      <c r="A419" s="4" t="s">
        <v>105</v>
      </c>
      <c r="B419" s="21" t="s">
        <v>21</v>
      </c>
      <c r="C419" s="21" t="s">
        <v>22</v>
      </c>
      <c r="D419" s="21" t="s">
        <v>365</v>
      </c>
      <c r="E419" s="21" t="s">
        <v>66</v>
      </c>
      <c r="F419" s="16">
        <v>1000</v>
      </c>
      <c r="G419" s="16">
        <v>1000</v>
      </c>
      <c r="H419" s="16">
        <v>1000</v>
      </c>
    </row>
    <row r="420" spans="1:8" ht="21">
      <c r="A420" s="4" t="s">
        <v>109</v>
      </c>
      <c r="B420" s="21" t="s">
        <v>21</v>
      </c>
      <c r="C420" s="21" t="s">
        <v>22</v>
      </c>
      <c r="D420" s="21" t="s">
        <v>366</v>
      </c>
      <c r="E420" s="21"/>
      <c r="F420" s="16">
        <f>F421+F422</f>
        <v>905200</v>
      </c>
      <c r="G420" s="16">
        <f>G421+G422</f>
        <v>905200</v>
      </c>
      <c r="H420" s="16">
        <f>H421+H422</f>
        <v>905200</v>
      </c>
    </row>
    <row r="421" spans="1:8" ht="21">
      <c r="A421" s="4" t="s">
        <v>54</v>
      </c>
      <c r="B421" s="21" t="s">
        <v>21</v>
      </c>
      <c r="C421" s="21" t="s">
        <v>22</v>
      </c>
      <c r="D421" s="23" t="s">
        <v>366</v>
      </c>
      <c r="E421" s="21" t="s">
        <v>55</v>
      </c>
      <c r="F421" s="16">
        <v>2400</v>
      </c>
      <c r="G421" s="16">
        <v>2400</v>
      </c>
      <c r="H421" s="16">
        <v>2400</v>
      </c>
    </row>
    <row r="422" spans="1:8" ht="15.75" customHeight="1">
      <c r="A422" s="4" t="s">
        <v>110</v>
      </c>
      <c r="B422" s="21" t="s">
        <v>21</v>
      </c>
      <c r="C422" s="21" t="s">
        <v>22</v>
      </c>
      <c r="D422" s="23" t="s">
        <v>366</v>
      </c>
      <c r="E422" s="21" t="s">
        <v>64</v>
      </c>
      <c r="F422" s="16">
        <v>902800</v>
      </c>
      <c r="G422" s="16">
        <v>902800</v>
      </c>
      <c r="H422" s="16">
        <v>902800</v>
      </c>
    </row>
    <row r="423" spans="1:8" ht="18" customHeight="1">
      <c r="A423" s="2" t="s">
        <v>94</v>
      </c>
      <c r="B423" s="21" t="s">
        <v>21</v>
      </c>
      <c r="C423" s="21" t="s">
        <v>22</v>
      </c>
      <c r="D423" s="23" t="s">
        <v>425</v>
      </c>
      <c r="E423" s="21"/>
      <c r="F423" s="16">
        <f>F424+F426</f>
        <v>251800</v>
      </c>
      <c r="G423" s="16">
        <f>G424+G426</f>
        <v>356700</v>
      </c>
      <c r="H423" s="16">
        <f>H424+H426</f>
        <v>309200</v>
      </c>
    </row>
    <row r="424" spans="1:8" ht="21">
      <c r="A424" s="4" t="s">
        <v>320</v>
      </c>
      <c r="B424" s="21" t="s">
        <v>21</v>
      </c>
      <c r="C424" s="21" t="s">
        <v>22</v>
      </c>
      <c r="D424" s="23" t="s">
        <v>426</v>
      </c>
      <c r="E424" s="21"/>
      <c r="F424" s="16">
        <f>F425</f>
        <v>44400</v>
      </c>
      <c r="G424" s="16">
        <v>87900</v>
      </c>
      <c r="H424" s="16">
        <v>78700</v>
      </c>
    </row>
    <row r="425" spans="1:8" ht="12.75">
      <c r="A425" s="3" t="s">
        <v>318</v>
      </c>
      <c r="B425" s="21" t="s">
        <v>21</v>
      </c>
      <c r="C425" s="21" t="s">
        <v>22</v>
      </c>
      <c r="D425" s="23" t="s">
        <v>426</v>
      </c>
      <c r="E425" s="21" t="s">
        <v>319</v>
      </c>
      <c r="F425" s="16">
        <v>44400</v>
      </c>
      <c r="G425" s="16">
        <v>67700</v>
      </c>
      <c r="H425" s="16">
        <v>60600</v>
      </c>
    </row>
    <row r="426" spans="1:8" ht="31.5">
      <c r="A426" s="4" t="s">
        <v>424</v>
      </c>
      <c r="B426" s="21" t="s">
        <v>21</v>
      </c>
      <c r="C426" s="21" t="s">
        <v>22</v>
      </c>
      <c r="D426" s="23" t="s">
        <v>427</v>
      </c>
      <c r="E426" s="21"/>
      <c r="F426" s="16">
        <f>F427</f>
        <v>207400</v>
      </c>
      <c r="G426" s="16">
        <f>G427</f>
        <v>268800</v>
      </c>
      <c r="H426" s="16">
        <f>H427</f>
        <v>230500</v>
      </c>
    </row>
    <row r="427" spans="1:8" ht="12.75">
      <c r="A427" s="3" t="s">
        <v>318</v>
      </c>
      <c r="B427" s="21" t="s">
        <v>21</v>
      </c>
      <c r="C427" s="21" t="s">
        <v>22</v>
      </c>
      <c r="D427" s="23" t="s">
        <v>427</v>
      </c>
      <c r="E427" s="21" t="s">
        <v>319</v>
      </c>
      <c r="F427" s="16">
        <v>207400</v>
      </c>
      <c r="G427" s="16">
        <v>268800</v>
      </c>
      <c r="H427" s="16">
        <v>230500</v>
      </c>
    </row>
    <row r="428" spans="1:8" ht="15" customHeight="1">
      <c r="A428" s="4" t="s">
        <v>36</v>
      </c>
      <c r="B428" s="22">
        <v>11</v>
      </c>
      <c r="C428" s="21"/>
      <c r="D428" s="21"/>
      <c r="E428" s="21"/>
      <c r="F428" s="16">
        <f aca="true" t="shared" si="48" ref="F428:H429">F429</f>
        <v>2095500</v>
      </c>
      <c r="G428" s="16">
        <f t="shared" si="48"/>
        <v>1852700</v>
      </c>
      <c r="H428" s="16">
        <f t="shared" si="48"/>
        <v>1872400</v>
      </c>
    </row>
    <row r="429" spans="1:8" ht="13.5" customHeight="1">
      <c r="A429" s="4" t="s">
        <v>35</v>
      </c>
      <c r="B429" s="22">
        <v>11</v>
      </c>
      <c r="C429" s="21" t="s">
        <v>13</v>
      </c>
      <c r="D429" s="21"/>
      <c r="E429" s="21"/>
      <c r="F429" s="16">
        <f t="shared" si="48"/>
        <v>2095500</v>
      </c>
      <c r="G429" s="16">
        <f t="shared" si="48"/>
        <v>1852700</v>
      </c>
      <c r="H429" s="16">
        <f t="shared" si="48"/>
        <v>1872400</v>
      </c>
    </row>
    <row r="430" spans="1:8" ht="21">
      <c r="A430" s="4" t="s">
        <v>124</v>
      </c>
      <c r="B430" s="22">
        <v>11</v>
      </c>
      <c r="C430" s="21" t="s">
        <v>13</v>
      </c>
      <c r="D430" s="21" t="s">
        <v>228</v>
      </c>
      <c r="E430" s="21"/>
      <c r="F430" s="16">
        <f>F431+F441</f>
        <v>2095500</v>
      </c>
      <c r="G430" s="16">
        <f>G431+G441</f>
        <v>1852700</v>
      </c>
      <c r="H430" s="16">
        <f>H431+H441</f>
        <v>1872400</v>
      </c>
    </row>
    <row r="431" spans="1:8" ht="42">
      <c r="A431" s="4" t="s">
        <v>314</v>
      </c>
      <c r="B431" s="22">
        <v>11</v>
      </c>
      <c r="C431" s="21" t="s">
        <v>13</v>
      </c>
      <c r="D431" s="21" t="s">
        <v>229</v>
      </c>
      <c r="E431" s="21"/>
      <c r="F431" s="16">
        <f>F432+F435+F438</f>
        <v>58000</v>
      </c>
      <c r="G431" s="16">
        <f>G432+G435+G438</f>
        <v>58000</v>
      </c>
      <c r="H431" s="16">
        <f>H432+H435+H438</f>
        <v>58000</v>
      </c>
    </row>
    <row r="432" spans="1:8" ht="21">
      <c r="A432" s="4" t="s">
        <v>231</v>
      </c>
      <c r="B432" s="22">
        <v>11</v>
      </c>
      <c r="C432" s="21" t="s">
        <v>13</v>
      </c>
      <c r="D432" s="21" t="s">
        <v>230</v>
      </c>
      <c r="E432" s="21"/>
      <c r="F432" s="16">
        <f aca="true" t="shared" si="49" ref="F432:H433">F433</f>
        <v>18000</v>
      </c>
      <c r="G432" s="16">
        <f t="shared" si="49"/>
        <v>18000</v>
      </c>
      <c r="H432" s="16">
        <f t="shared" si="49"/>
        <v>18000</v>
      </c>
    </row>
    <row r="433" spans="1:8" ht="12.75">
      <c r="A433" s="4" t="s">
        <v>88</v>
      </c>
      <c r="B433" s="22">
        <v>11</v>
      </c>
      <c r="C433" s="21" t="s">
        <v>13</v>
      </c>
      <c r="D433" s="21" t="s">
        <v>232</v>
      </c>
      <c r="E433" s="21"/>
      <c r="F433" s="16">
        <f t="shared" si="49"/>
        <v>18000</v>
      </c>
      <c r="G433" s="16">
        <f t="shared" si="49"/>
        <v>18000</v>
      </c>
      <c r="H433" s="16">
        <f t="shared" si="49"/>
        <v>18000</v>
      </c>
    </row>
    <row r="434" spans="1:8" ht="15.75" customHeight="1">
      <c r="A434" s="4" t="s">
        <v>75</v>
      </c>
      <c r="B434" s="22">
        <v>11</v>
      </c>
      <c r="C434" s="21" t="s">
        <v>13</v>
      </c>
      <c r="D434" s="21" t="s">
        <v>232</v>
      </c>
      <c r="E434" s="21" t="s">
        <v>74</v>
      </c>
      <c r="F434" s="16">
        <v>18000</v>
      </c>
      <c r="G434" s="16">
        <v>18000</v>
      </c>
      <c r="H434" s="16">
        <v>18000</v>
      </c>
    </row>
    <row r="435" spans="1:8" ht="21">
      <c r="A435" s="4" t="s">
        <v>234</v>
      </c>
      <c r="B435" s="22">
        <v>11</v>
      </c>
      <c r="C435" s="21" t="s">
        <v>13</v>
      </c>
      <c r="D435" s="21" t="s">
        <v>233</v>
      </c>
      <c r="E435" s="21"/>
      <c r="F435" s="16">
        <f aca="true" t="shared" si="50" ref="F435:H436">F436</f>
        <v>38500</v>
      </c>
      <c r="G435" s="16">
        <f t="shared" si="50"/>
        <v>38500</v>
      </c>
      <c r="H435" s="16">
        <f t="shared" si="50"/>
        <v>38500</v>
      </c>
    </row>
    <row r="436" spans="1:8" ht="14.25" customHeight="1">
      <c r="A436" s="4" t="s">
        <v>40</v>
      </c>
      <c r="B436" s="22">
        <v>11</v>
      </c>
      <c r="C436" s="21" t="s">
        <v>13</v>
      </c>
      <c r="D436" s="21" t="s">
        <v>317</v>
      </c>
      <c r="E436" s="21"/>
      <c r="F436" s="16">
        <f t="shared" si="50"/>
        <v>38500</v>
      </c>
      <c r="G436" s="16">
        <f t="shared" si="50"/>
        <v>38500</v>
      </c>
      <c r="H436" s="16">
        <f t="shared" si="50"/>
        <v>38500</v>
      </c>
    </row>
    <row r="437" spans="1:8" ht="14.25" customHeight="1">
      <c r="A437" s="4" t="s">
        <v>316</v>
      </c>
      <c r="B437" s="22">
        <v>11</v>
      </c>
      <c r="C437" s="21" t="s">
        <v>13</v>
      </c>
      <c r="D437" s="21" t="s">
        <v>317</v>
      </c>
      <c r="E437" s="21" t="s">
        <v>76</v>
      </c>
      <c r="F437" s="16">
        <v>38500</v>
      </c>
      <c r="G437" s="16">
        <v>38500</v>
      </c>
      <c r="H437" s="16">
        <v>38500</v>
      </c>
    </row>
    <row r="438" spans="1:8" ht="21">
      <c r="A438" s="4" t="s">
        <v>237</v>
      </c>
      <c r="B438" s="22">
        <v>11</v>
      </c>
      <c r="C438" s="21" t="s">
        <v>13</v>
      </c>
      <c r="D438" s="21" t="s">
        <v>235</v>
      </c>
      <c r="E438" s="21"/>
      <c r="F438" s="16">
        <f aca="true" t="shared" si="51" ref="F438:H439">F439</f>
        <v>1500</v>
      </c>
      <c r="G438" s="16">
        <f t="shared" si="51"/>
        <v>1500</v>
      </c>
      <c r="H438" s="16">
        <f t="shared" si="51"/>
        <v>1500</v>
      </c>
    </row>
    <row r="439" spans="1:8" ht="14.25" customHeight="1">
      <c r="A439" s="4" t="s">
        <v>88</v>
      </c>
      <c r="B439" s="22">
        <v>11</v>
      </c>
      <c r="C439" s="21" t="s">
        <v>13</v>
      </c>
      <c r="D439" s="21" t="s">
        <v>236</v>
      </c>
      <c r="E439" s="21"/>
      <c r="F439" s="16">
        <f t="shared" si="51"/>
        <v>1500</v>
      </c>
      <c r="G439" s="16">
        <f t="shared" si="51"/>
        <v>1500</v>
      </c>
      <c r="H439" s="16">
        <f t="shared" si="51"/>
        <v>1500</v>
      </c>
    </row>
    <row r="440" spans="1:8" ht="10.5" customHeight="1">
      <c r="A440" s="4" t="s">
        <v>75</v>
      </c>
      <c r="B440" s="22">
        <v>11</v>
      </c>
      <c r="C440" s="21" t="s">
        <v>13</v>
      </c>
      <c r="D440" s="21" t="s">
        <v>236</v>
      </c>
      <c r="E440" s="21" t="s">
        <v>74</v>
      </c>
      <c r="F440" s="16">
        <v>1500</v>
      </c>
      <c r="G440" s="16">
        <v>1500</v>
      </c>
      <c r="H440" s="16">
        <v>1500</v>
      </c>
    </row>
    <row r="441" spans="1:8" ht="42">
      <c r="A441" s="1" t="s">
        <v>399</v>
      </c>
      <c r="B441" s="22">
        <v>11</v>
      </c>
      <c r="C441" s="21" t="s">
        <v>13</v>
      </c>
      <c r="D441" s="21" t="s">
        <v>238</v>
      </c>
      <c r="E441" s="21"/>
      <c r="F441" s="16">
        <f aca="true" t="shared" si="52" ref="F441:H443">F442</f>
        <v>2037500</v>
      </c>
      <c r="G441" s="16">
        <f t="shared" si="52"/>
        <v>1794700</v>
      </c>
      <c r="H441" s="16">
        <f t="shared" si="52"/>
        <v>1814400</v>
      </c>
    </row>
    <row r="442" spans="1:8" ht="39.75" customHeight="1">
      <c r="A442" s="1" t="s">
        <v>241</v>
      </c>
      <c r="B442" s="22">
        <v>11</v>
      </c>
      <c r="C442" s="21" t="s">
        <v>13</v>
      </c>
      <c r="D442" s="21" t="s">
        <v>239</v>
      </c>
      <c r="E442" s="21"/>
      <c r="F442" s="16">
        <f t="shared" si="52"/>
        <v>2037500</v>
      </c>
      <c r="G442" s="16">
        <f t="shared" si="52"/>
        <v>1794700</v>
      </c>
      <c r="H442" s="16">
        <f t="shared" si="52"/>
        <v>1814400</v>
      </c>
    </row>
    <row r="443" spans="1:8" ht="13.5" customHeight="1">
      <c r="A443" s="4" t="s">
        <v>88</v>
      </c>
      <c r="B443" s="22">
        <v>11</v>
      </c>
      <c r="C443" s="21" t="s">
        <v>13</v>
      </c>
      <c r="D443" s="21" t="s">
        <v>240</v>
      </c>
      <c r="E443" s="21"/>
      <c r="F443" s="16">
        <f t="shared" si="52"/>
        <v>2037500</v>
      </c>
      <c r="G443" s="16">
        <f t="shared" si="52"/>
        <v>1794700</v>
      </c>
      <c r="H443" s="16">
        <f t="shared" si="52"/>
        <v>1814400</v>
      </c>
    </row>
    <row r="444" spans="1:8" ht="14.25" customHeight="1">
      <c r="A444" s="4" t="s">
        <v>75</v>
      </c>
      <c r="B444" s="22">
        <v>11</v>
      </c>
      <c r="C444" s="21" t="s">
        <v>13</v>
      </c>
      <c r="D444" s="21" t="s">
        <v>240</v>
      </c>
      <c r="E444" s="21" t="s">
        <v>74</v>
      </c>
      <c r="F444" s="16">
        <v>2037500</v>
      </c>
      <c r="G444" s="16">
        <v>1794700</v>
      </c>
      <c r="H444" s="16">
        <v>1814400</v>
      </c>
    </row>
    <row r="445" spans="1:8" ht="17.25" customHeight="1">
      <c r="A445" s="1" t="s">
        <v>106</v>
      </c>
      <c r="B445" s="21" t="s">
        <v>34</v>
      </c>
      <c r="C445" s="21"/>
      <c r="D445" s="21"/>
      <c r="E445" s="21"/>
      <c r="F445" s="24">
        <f aca="true" t="shared" si="53" ref="F445:H448">F446</f>
        <v>10000</v>
      </c>
      <c r="G445" s="24">
        <f t="shared" si="53"/>
        <v>10000</v>
      </c>
      <c r="H445" s="24">
        <f t="shared" si="53"/>
        <v>10000</v>
      </c>
    </row>
    <row r="446" spans="1:8" ht="20.25" customHeight="1">
      <c r="A446" s="1" t="s">
        <v>44</v>
      </c>
      <c r="B446" s="21" t="s">
        <v>34</v>
      </c>
      <c r="C446" s="21" t="s">
        <v>13</v>
      </c>
      <c r="D446" s="21"/>
      <c r="E446" s="21"/>
      <c r="F446" s="24">
        <f t="shared" si="53"/>
        <v>10000</v>
      </c>
      <c r="G446" s="24">
        <f t="shared" si="53"/>
        <v>10000</v>
      </c>
      <c r="H446" s="24">
        <f t="shared" si="53"/>
        <v>10000</v>
      </c>
    </row>
    <row r="447" spans="1:8" ht="18" customHeight="1">
      <c r="A447" s="1" t="s">
        <v>94</v>
      </c>
      <c r="B447" s="21" t="s">
        <v>34</v>
      </c>
      <c r="C447" s="21" t="s">
        <v>13</v>
      </c>
      <c r="D447" s="21" t="s">
        <v>136</v>
      </c>
      <c r="E447" s="21"/>
      <c r="F447" s="24">
        <f t="shared" si="53"/>
        <v>10000</v>
      </c>
      <c r="G447" s="24">
        <f t="shared" si="53"/>
        <v>10000</v>
      </c>
      <c r="H447" s="24">
        <f t="shared" si="53"/>
        <v>10000</v>
      </c>
    </row>
    <row r="448" spans="1:8" ht="18" customHeight="1">
      <c r="A448" s="1" t="s">
        <v>101</v>
      </c>
      <c r="B448" s="21" t="s">
        <v>34</v>
      </c>
      <c r="C448" s="21" t="s">
        <v>13</v>
      </c>
      <c r="D448" s="21" t="s">
        <v>151</v>
      </c>
      <c r="E448" s="21"/>
      <c r="F448" s="24">
        <f t="shared" si="53"/>
        <v>10000</v>
      </c>
      <c r="G448" s="24">
        <f t="shared" si="53"/>
        <v>10000</v>
      </c>
      <c r="H448" s="24">
        <f t="shared" si="53"/>
        <v>10000</v>
      </c>
    </row>
    <row r="449" spans="1:8" ht="14.25" customHeight="1">
      <c r="A449" s="1" t="s">
        <v>61</v>
      </c>
      <c r="B449" s="21" t="s">
        <v>34</v>
      </c>
      <c r="C449" s="21" t="s">
        <v>13</v>
      </c>
      <c r="D449" s="21" t="s">
        <v>151</v>
      </c>
      <c r="E449" s="21" t="s">
        <v>60</v>
      </c>
      <c r="F449" s="24">
        <v>10000</v>
      </c>
      <c r="G449" s="24">
        <v>10000</v>
      </c>
      <c r="H449" s="24">
        <v>10000</v>
      </c>
    </row>
    <row r="450" spans="1:8" ht="21">
      <c r="A450" s="1" t="s">
        <v>419</v>
      </c>
      <c r="B450" s="21" t="s">
        <v>26</v>
      </c>
      <c r="C450" s="21"/>
      <c r="D450" s="21"/>
      <c r="E450" s="21"/>
      <c r="F450" s="24">
        <f aca="true" t="shared" si="54" ref="F450:H453">F451</f>
        <v>7637500</v>
      </c>
      <c r="G450" s="24">
        <f t="shared" si="54"/>
        <v>6188800</v>
      </c>
      <c r="H450" s="24">
        <f t="shared" si="54"/>
        <v>6340100</v>
      </c>
    </row>
    <row r="451" spans="1:8" ht="16.5" customHeight="1">
      <c r="A451" s="1" t="s">
        <v>28</v>
      </c>
      <c r="B451" s="21" t="s">
        <v>26</v>
      </c>
      <c r="C451" s="21" t="s">
        <v>13</v>
      </c>
      <c r="D451" s="29"/>
      <c r="E451" s="21"/>
      <c r="F451" s="24">
        <f t="shared" si="54"/>
        <v>7637500</v>
      </c>
      <c r="G451" s="24">
        <f t="shared" si="54"/>
        <v>6188800</v>
      </c>
      <c r="H451" s="24">
        <f t="shared" si="54"/>
        <v>6340100</v>
      </c>
    </row>
    <row r="452" spans="1:8" ht="21">
      <c r="A452" s="4" t="s">
        <v>98</v>
      </c>
      <c r="B452" s="21" t="s">
        <v>26</v>
      </c>
      <c r="C452" s="21" t="s">
        <v>13</v>
      </c>
      <c r="D452" s="29" t="s">
        <v>136</v>
      </c>
      <c r="E452" s="29"/>
      <c r="F452" s="24">
        <f t="shared" si="54"/>
        <v>7637500</v>
      </c>
      <c r="G452" s="24">
        <f t="shared" si="54"/>
        <v>6188800</v>
      </c>
      <c r="H452" s="24">
        <f t="shared" si="54"/>
        <v>6340100</v>
      </c>
    </row>
    <row r="453" spans="1:8" ht="16.5" customHeight="1">
      <c r="A453" s="3" t="s">
        <v>63</v>
      </c>
      <c r="B453" s="21" t="s">
        <v>26</v>
      </c>
      <c r="C453" s="21" t="s">
        <v>13</v>
      </c>
      <c r="D453" s="29" t="s">
        <v>135</v>
      </c>
      <c r="E453" s="29"/>
      <c r="F453" s="24">
        <f t="shared" si="54"/>
        <v>7637500</v>
      </c>
      <c r="G453" s="24">
        <f t="shared" si="54"/>
        <v>6188800</v>
      </c>
      <c r="H453" s="24">
        <f t="shared" si="54"/>
        <v>6340100</v>
      </c>
    </row>
    <row r="454" spans="1:8" ht="18" customHeight="1">
      <c r="A454" s="4" t="s">
        <v>62</v>
      </c>
      <c r="B454" s="21" t="s">
        <v>26</v>
      </c>
      <c r="C454" s="21" t="s">
        <v>13</v>
      </c>
      <c r="D454" s="29" t="s">
        <v>135</v>
      </c>
      <c r="E454" s="29">
        <v>510</v>
      </c>
      <c r="F454" s="38">
        <v>7637500</v>
      </c>
      <c r="G454" s="38">
        <v>6188800</v>
      </c>
      <c r="H454" s="38">
        <v>6340100</v>
      </c>
    </row>
    <row r="455" spans="1:8" ht="12.75">
      <c r="A455" s="1" t="s">
        <v>414</v>
      </c>
      <c r="B455" s="21"/>
      <c r="C455" s="21"/>
      <c r="D455" s="29"/>
      <c r="E455" s="21"/>
      <c r="F455" s="24">
        <f>F6+F73+F80+F86+F154+F170+F176+F322+F360+F428+F445+F450</f>
        <v>144960800</v>
      </c>
      <c r="G455" s="24">
        <f>G6+G73+G80+G86+G154+G170+G176+G322+G360+G428+G445+G450</f>
        <v>132329400</v>
      </c>
      <c r="H455" s="24">
        <f>H6+H73+H80+H86+H154+H170+H176+H322+H360+H428+H445+H450</f>
        <v>132869700</v>
      </c>
    </row>
    <row r="456" ht="12.75">
      <c r="A456" s="39">
        <v>43181</v>
      </c>
    </row>
  </sheetData>
  <sheetProtection/>
  <mergeCells count="2">
    <mergeCell ref="E2:H2"/>
    <mergeCell ref="A3:H3"/>
  </mergeCells>
  <printOptions/>
  <pageMargins left="0.5905511811023623" right="0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Fin</cp:lastModifiedBy>
  <cp:lastPrinted>2017-12-11T15:18:17Z</cp:lastPrinted>
  <dcterms:created xsi:type="dcterms:W3CDTF">2008-11-25T09:39:58Z</dcterms:created>
  <dcterms:modified xsi:type="dcterms:W3CDTF">2018-03-16T09:18:52Z</dcterms:modified>
  <cp:category/>
  <cp:version/>
  <cp:contentType/>
  <cp:contentStatus/>
</cp:coreProperties>
</file>