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60" windowWidth="16380" windowHeight="7530"/>
  </bookViews>
  <sheets>
    <sheet name="прил 7 к бюджету" sheetId="1" r:id="rId1"/>
  </sheets>
  <calcPr calcId="145621"/>
</workbook>
</file>

<file path=xl/calcChain.xml><?xml version="1.0" encoding="utf-8"?>
<calcChain xmlns="http://schemas.openxmlformats.org/spreadsheetml/2006/main">
  <c r="G64" i="1"/>
  <c r="H64"/>
  <c r="I64"/>
  <c r="J64"/>
  <c r="G65"/>
  <c r="H65"/>
  <c r="I65"/>
  <c r="J65"/>
  <c r="F64"/>
  <c r="F65"/>
  <c r="G66"/>
  <c r="H66"/>
  <c r="I66"/>
  <c r="J66"/>
  <c r="G67"/>
  <c r="H67"/>
  <c r="I67"/>
  <c r="J67"/>
  <c r="F66"/>
  <c r="F67"/>
  <c r="F70"/>
  <c r="F69"/>
  <c r="G70"/>
  <c r="G69"/>
  <c r="H70"/>
  <c r="H69"/>
  <c r="I70"/>
  <c r="I69"/>
  <c r="J70"/>
  <c r="J69"/>
  <c r="G113"/>
  <c r="G112"/>
  <c r="H113"/>
  <c r="H112"/>
  <c r="I113"/>
  <c r="I112"/>
  <c r="J113"/>
  <c r="J112"/>
  <c r="F113"/>
  <c r="F112"/>
  <c r="F111"/>
  <c r="G90"/>
  <c r="G89"/>
  <c r="H90"/>
  <c r="H89"/>
  <c r="I90"/>
  <c r="I89"/>
  <c r="J90"/>
  <c r="J89"/>
  <c r="F90"/>
  <c r="F89"/>
  <c r="J74"/>
  <c r="J73"/>
  <c r="J72"/>
  <c r="I74"/>
  <c r="I73"/>
  <c r="I72"/>
  <c r="H74"/>
  <c r="H73"/>
  <c r="H72"/>
  <c r="G74"/>
  <c r="G73"/>
  <c r="G72"/>
  <c r="F74"/>
  <c r="G62"/>
  <c r="G61"/>
  <c r="G60"/>
  <c r="G59"/>
  <c r="H62"/>
  <c r="H61"/>
  <c r="H60"/>
  <c r="H59"/>
  <c r="I62"/>
  <c r="I61"/>
  <c r="I60"/>
  <c r="I59"/>
  <c r="J62"/>
  <c r="J61"/>
  <c r="J60"/>
  <c r="J59"/>
  <c r="F62"/>
  <c r="F61"/>
  <c r="F60"/>
  <c r="F59"/>
  <c r="F47"/>
  <c r="F46"/>
  <c r="J37"/>
  <c r="J36"/>
  <c r="J35"/>
  <c r="J34"/>
  <c r="I37"/>
  <c r="I36"/>
  <c r="I35"/>
  <c r="I34"/>
  <c r="H37"/>
  <c r="H36"/>
  <c r="H35"/>
  <c r="H34"/>
  <c r="G37"/>
  <c r="G36"/>
  <c r="G35"/>
  <c r="G34"/>
  <c r="F37"/>
  <c r="F36"/>
  <c r="F35"/>
  <c r="F34"/>
  <c r="F130"/>
  <c r="F129"/>
  <c r="F128"/>
  <c r="G130"/>
  <c r="G129"/>
  <c r="G128"/>
  <c r="H130"/>
  <c r="H129"/>
  <c r="H128"/>
  <c r="I130"/>
  <c r="I129"/>
  <c r="I128"/>
  <c r="J130"/>
  <c r="J129"/>
  <c r="J128"/>
  <c r="G126"/>
  <c r="G125"/>
  <c r="G124"/>
  <c r="H126"/>
  <c r="H125"/>
  <c r="H124"/>
  <c r="I126"/>
  <c r="I125"/>
  <c r="I124"/>
  <c r="J126"/>
  <c r="J125"/>
  <c r="J124"/>
  <c r="F126"/>
  <c r="F125"/>
  <c r="F124"/>
  <c r="G122"/>
  <c r="G121"/>
  <c r="G120"/>
  <c r="H122"/>
  <c r="H121"/>
  <c r="H120"/>
  <c r="I122"/>
  <c r="I121"/>
  <c r="I120"/>
  <c r="J122"/>
  <c r="J121"/>
  <c r="J120"/>
  <c r="F122"/>
  <c r="F121"/>
  <c r="F120"/>
  <c r="G116"/>
  <c r="G115"/>
  <c r="H116"/>
  <c r="H115"/>
  <c r="I116"/>
  <c r="I115"/>
  <c r="I111"/>
  <c r="J116"/>
  <c r="J115"/>
  <c r="F116"/>
  <c r="F115"/>
  <c r="G106"/>
  <c r="G105"/>
  <c r="G104"/>
  <c r="H106"/>
  <c r="H105"/>
  <c r="H104"/>
  <c r="I106"/>
  <c r="I105"/>
  <c r="I104"/>
  <c r="J106"/>
  <c r="J105"/>
  <c r="J104"/>
  <c r="F106"/>
  <c r="F105"/>
  <c r="F104"/>
  <c r="G102"/>
  <c r="G101"/>
  <c r="G100"/>
  <c r="H102"/>
  <c r="H101"/>
  <c r="H100"/>
  <c r="I102"/>
  <c r="I101"/>
  <c r="I100"/>
  <c r="J102"/>
  <c r="J101"/>
  <c r="J100"/>
  <c r="F102"/>
  <c r="F101"/>
  <c r="F100"/>
  <c r="G98"/>
  <c r="G97"/>
  <c r="G96"/>
  <c r="G95"/>
  <c r="H98"/>
  <c r="H97"/>
  <c r="H96"/>
  <c r="I98"/>
  <c r="I97"/>
  <c r="I96"/>
  <c r="J98"/>
  <c r="J97"/>
  <c r="J96"/>
  <c r="F98"/>
  <c r="F97"/>
  <c r="F96"/>
  <c r="F95"/>
  <c r="G93"/>
  <c r="G92"/>
  <c r="H93"/>
  <c r="H92"/>
  <c r="I93"/>
  <c r="I92"/>
  <c r="J93"/>
  <c r="J92"/>
  <c r="F93"/>
  <c r="F92"/>
  <c r="G87"/>
  <c r="G86"/>
  <c r="H87"/>
  <c r="H86"/>
  <c r="I87"/>
  <c r="I86"/>
  <c r="J87"/>
  <c r="J86"/>
  <c r="F87"/>
  <c r="F86"/>
  <c r="G84"/>
  <c r="G83"/>
  <c r="H84"/>
  <c r="H83"/>
  <c r="I84"/>
  <c r="I83"/>
  <c r="J84"/>
  <c r="J83"/>
  <c r="F84"/>
  <c r="F83"/>
  <c r="G80"/>
  <c r="G79"/>
  <c r="G78"/>
  <c r="H80"/>
  <c r="H79"/>
  <c r="H78"/>
  <c r="I80"/>
  <c r="I79"/>
  <c r="I78"/>
  <c r="J80"/>
  <c r="J79"/>
  <c r="J78"/>
  <c r="F80"/>
  <c r="F79"/>
  <c r="F78"/>
  <c r="G57"/>
  <c r="G56"/>
  <c r="G55"/>
  <c r="H57"/>
  <c r="H56"/>
  <c r="H55"/>
  <c r="I57"/>
  <c r="I56"/>
  <c r="I55"/>
  <c r="J57"/>
  <c r="J56"/>
  <c r="J55"/>
  <c r="F57"/>
  <c r="F56"/>
  <c r="F55"/>
  <c r="G53"/>
  <c r="G52"/>
  <c r="H53"/>
  <c r="H52"/>
  <c r="I53"/>
  <c r="I52"/>
  <c r="J53"/>
  <c r="J52"/>
  <c r="F53"/>
  <c r="F52"/>
  <c r="G50"/>
  <c r="G49"/>
  <c r="H50"/>
  <c r="H49"/>
  <c r="I50"/>
  <c r="I49"/>
  <c r="J50"/>
  <c r="J49"/>
  <c r="F50"/>
  <c r="F49"/>
  <c r="G47"/>
  <c r="G46"/>
  <c r="H47"/>
  <c r="H46"/>
  <c r="I47"/>
  <c r="I46"/>
  <c r="J47"/>
  <c r="J46"/>
  <c r="G43"/>
  <c r="G42"/>
  <c r="G41"/>
  <c r="H43"/>
  <c r="H42"/>
  <c r="H41"/>
  <c r="I43"/>
  <c r="I42"/>
  <c r="I41"/>
  <c r="J43"/>
  <c r="J42"/>
  <c r="J41"/>
  <c r="F43"/>
  <c r="F42"/>
  <c r="F41"/>
  <c r="G32"/>
  <c r="G31"/>
  <c r="H32"/>
  <c r="H31"/>
  <c r="I32"/>
  <c r="I31"/>
  <c r="J32"/>
  <c r="J31"/>
  <c r="F32"/>
  <c r="F31"/>
  <c r="F30"/>
  <c r="F29"/>
  <c r="F28"/>
  <c r="G26"/>
  <c r="G25"/>
  <c r="G24"/>
  <c r="G23"/>
  <c r="H26"/>
  <c r="H25"/>
  <c r="H24"/>
  <c r="H23"/>
  <c r="I26"/>
  <c r="I25"/>
  <c r="I24"/>
  <c r="I23"/>
  <c r="J26"/>
  <c r="J25"/>
  <c r="J24"/>
  <c r="J23"/>
  <c r="F26"/>
  <c r="F25"/>
  <c r="F24"/>
  <c r="F23"/>
  <c r="G21"/>
  <c r="G20"/>
  <c r="H21"/>
  <c r="H20"/>
  <c r="I21"/>
  <c r="I20"/>
  <c r="J21"/>
  <c r="J20"/>
  <c r="F21"/>
  <c r="F20"/>
  <c r="G14"/>
  <c r="G13"/>
  <c r="G12"/>
  <c r="G11"/>
  <c r="G10"/>
  <c r="H14"/>
  <c r="H13"/>
  <c r="H12"/>
  <c r="H11"/>
  <c r="H10"/>
  <c r="I14"/>
  <c r="I13"/>
  <c r="I12"/>
  <c r="I11"/>
  <c r="I10"/>
  <c r="J14"/>
  <c r="J13"/>
  <c r="J12"/>
  <c r="J11"/>
  <c r="J10"/>
  <c r="F14"/>
  <c r="F13"/>
  <c r="F12"/>
  <c r="F11"/>
  <c r="F10"/>
  <c r="G30"/>
  <c r="G29"/>
  <c r="G28"/>
  <c r="H30"/>
  <c r="H29"/>
  <c r="H28"/>
  <c r="I30"/>
  <c r="I29"/>
  <c r="I28"/>
  <c r="J30"/>
  <c r="J29"/>
  <c r="J28"/>
  <c r="G19"/>
  <c r="G18"/>
  <c r="G17"/>
  <c r="H19"/>
  <c r="H18"/>
  <c r="H17"/>
  <c r="I19"/>
  <c r="I18"/>
  <c r="I17"/>
  <c r="J19"/>
  <c r="J18"/>
  <c r="J17"/>
  <c r="F19"/>
  <c r="F18"/>
  <c r="F17"/>
  <c r="F73"/>
  <c r="F72"/>
  <c r="H77"/>
  <c r="H76"/>
  <c r="G45"/>
  <c r="G40"/>
  <c r="G39"/>
  <c r="F82"/>
  <c r="F77"/>
  <c r="F76"/>
  <c r="H82"/>
  <c r="I45"/>
  <c r="J95"/>
  <c r="J82"/>
  <c r="G111"/>
  <c r="I40"/>
  <c r="I39"/>
  <c r="G82"/>
  <c r="G77"/>
  <c r="G76"/>
  <c r="I95"/>
  <c r="I82"/>
  <c r="J45"/>
  <c r="I77"/>
  <c r="I76"/>
  <c r="H111"/>
  <c r="J40"/>
  <c r="J39"/>
  <c r="H95"/>
  <c r="F45"/>
  <c r="F40"/>
  <c r="F39"/>
  <c r="F9"/>
  <c r="F8"/>
  <c r="F132"/>
  <c r="J111"/>
  <c r="H45"/>
  <c r="H40"/>
  <c r="H39"/>
  <c r="H9"/>
  <c r="H8"/>
  <c r="H132"/>
  <c r="J77"/>
  <c r="J76"/>
  <c r="J9"/>
  <c r="J8"/>
  <c r="J132"/>
  <c r="I9"/>
  <c r="I8"/>
  <c r="I132"/>
  <c r="G9"/>
  <c r="G8"/>
  <c r="G132"/>
</calcChain>
</file>

<file path=xl/sharedStrings.xml><?xml version="1.0" encoding="utf-8"?>
<sst xmlns="http://schemas.openxmlformats.org/spreadsheetml/2006/main" count="385" uniqueCount="159">
  <si>
    <t>Приложение 7</t>
  </si>
  <si>
    <t>Наименование</t>
  </si>
  <si>
    <t>ЦСР</t>
  </si>
  <si>
    <t>Рз</t>
  </si>
  <si>
    <t>ПР</t>
  </si>
  <si>
    <t>ВР</t>
  </si>
  <si>
    <t>Сумма ( рублей)</t>
  </si>
  <si>
    <t>ВСЕГО   муниципальные программы</t>
  </si>
  <si>
    <t>Муниципальные  программы</t>
  </si>
  <si>
    <t>03</t>
  </si>
  <si>
    <t>10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</si>
  <si>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</si>
  <si>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</si>
  <si>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</si>
  <si>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</si>
  <si>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</si>
  <si>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</si>
  <si>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</si>
  <si>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</si>
  <si>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</si>
  <si>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Благоустройство</t>
  </si>
  <si>
    <t>Уличное освещение</t>
  </si>
  <si>
    <t>Иные целевые направления расходов по уличному освещению</t>
  </si>
  <si>
    <t>Организация и содержание мест захоранения</t>
  </si>
  <si>
    <t>Иные целевые направления расходов на организацию и содержание мест захоранения</t>
  </si>
  <si>
    <t>Прочие мероприятия по благоустройству сельских поселений</t>
  </si>
  <si>
    <t>Иные целевые направления расходов прочих мероприятий по благоустройству сельских поселений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</si>
  <si>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</si>
  <si>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</si>
  <si>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ИТОГО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</si>
  <si>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</si>
  <si>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</si>
  <si>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</si>
  <si>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</si>
  <si>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</si>
  <si>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</si>
  <si>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</si>
  <si>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</si>
  <si>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</si>
  <si>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</si>
  <si>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</si>
  <si>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</si>
  <si>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</si>
  <si>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</si>
  <si>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</si>
  <si>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</si>
  <si>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Ремонт автомобильных дорог общего пользования местного значения и  искусственных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</si>
  <si>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</si>
  <si>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</si>
  <si>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07 0 00 00000</t>
  </si>
  <si>
    <t>07 1 00 00000</t>
  </si>
  <si>
    <t>07 1 01 00000</t>
  </si>
  <si>
    <t>07 1 01 99990</t>
  </si>
  <si>
    <t>07 1 02 00000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</si>
  <si>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</si>
  <si>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</si>
  <si>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</si>
  <si>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</si>
  <si>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</si>
  <si>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</si>
  <si>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</si>
  <si>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</si>
  <si>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>Грантовая поддержка местных инициатив  граждан, проживающих в сельской местности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</si>
  <si>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</si>
  <si>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</si>
  <si>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</si>
  <si>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95 0 00 00000</t>
  </si>
  <si>
    <t>95 0 00 99990</t>
  </si>
  <si>
    <t>98 5 00 00000</t>
  </si>
  <si>
    <t>98 5 00 23050</t>
  </si>
  <si>
    <t>98 6 00 00000</t>
  </si>
  <si>
    <t>98 6 00 23060</t>
  </si>
  <si>
    <t>98 7 00 00000</t>
  </si>
  <si>
    <t>98 7 00 23070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</si>
  <si>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</si>
  <si>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</si>
  <si>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</si>
  <si>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</si>
  <si>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</si>
  <si>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</si>
  <si>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</si>
  <si>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</si>
  <si>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</si>
  <si>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</si>
  <si>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</si>
  <si>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</si>
  <si>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</si>
  <si>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</si>
  <si>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2018 год</t>
  </si>
  <si>
    <t>2019 год</t>
  </si>
  <si>
    <t>2017 год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</si>
  <si>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</si>
  <si>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</si>
  <si>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</si>
  <si>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Другие общегосударственные  расходы</t>
  </si>
  <si>
    <t>Дорожный фонд</t>
  </si>
  <si>
    <t xml:space="preserve">Уплата налогов, сборов и иных платежей </t>
  </si>
  <si>
    <t>850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</si>
  <si>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</si>
  <si>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Грант на поддержку местных инициатив граждан, проживающих в сельской местности за счет  областного бюджета</t>
  </si>
  <si>
    <t>Грант на поддержку местных инициатив граждан, проживающих в сельской местности за счет федерального бюджета</t>
  </si>
  <si>
    <t xml:space="preserve">Реализация прочих направлений расходов подпрограммы "Устойчивое развитие сельских территорий в Поддорском сельском поселении на 2015-2020 годы" </t>
  </si>
  <si>
    <t>10 1 00 00000</t>
  </si>
  <si>
    <t>10 1 01 00000</t>
  </si>
  <si>
    <t>10 1 01 99990</t>
  </si>
  <si>
    <t>10 1 02 00000</t>
  </si>
  <si>
    <t>10 1 02 R0185</t>
  </si>
  <si>
    <t>10 1 02 99990</t>
  </si>
  <si>
    <t>Национальная безопасность и правоохранительная деятельность</t>
  </si>
  <si>
    <t>Обеспечение противопожарной безопасности</t>
  </si>
  <si>
    <t>Образование</t>
  </si>
  <si>
    <t>Молодежная политика и оздоровление детей</t>
  </si>
  <si>
    <t>Физическая культура</t>
  </si>
  <si>
    <t>Культура, кинематография и средства массовой информации</t>
  </si>
  <si>
    <t xml:space="preserve">Культура </t>
  </si>
  <si>
    <t>Сельское хозяйство и рыболовство</t>
  </si>
  <si>
    <t>«Другие вопросы в области национальной экономики»</t>
  </si>
  <si>
    <t xml:space="preserve">Приложение № 7 к решению Совета депутатов Поддорского сельского поселения "О  бюджете Поддорского сельского поселения на 2018 год и плановый период 2019 и 2020 годов" </t>
  </si>
  <si>
    <t>Распределение бюджетных ассигнований по целевым статьям (муниципальным программам Поддорского сельского поселения и непрограммным направлениям деятельности), группам и подгруппам видов расходов классификации расходов бюджета сельского поселения на 2018 год и плановый период 2019 и 2020 годов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</si>
  <si>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</si>
  <si>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</si>
  <si>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Муниципальная программа "Молодежь Поддорского сельского поселения на 2014-2020 годы"</t>
  </si>
  <si>
    <t>Реализация прочих направлений расходов программы "Молодежь Поддорского сельского поселения на 2014-2020 годы"</t>
  </si>
  <si>
    <t>Муниципальная  программа "Развитие культуры в Поддорском сельском поселении на 2014-2020 годы"</t>
  </si>
  <si>
    <t>Реализация прочих направлений расходов программы "Развитие культуры в Поддорском сельском поселении на 2014-2020 годы"</t>
  </si>
  <si>
    <t>Обеспечение мер пожарной безопасности на территории сельского поселения</t>
  </si>
  <si>
    <t xml:space="preserve">Муниципальная программа "Реформирование и развитие местного самоуправления в Поддорском сельском поселении на 2014-2020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</si>
  <si>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2014-2020 годы" </t>
  </si>
  <si>
    <t xml:space="preserve">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</si>
  <si>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</si>
  <si>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</si>
  <si>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</si>
  <si>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2018-2022 годы"</t>
  </si>
  <si>
    <t>Муниципальная программа "Формирование современной городской среды на территории Поддорского сельского поселения в селе Поддорье на 2018-2022 годы"</t>
  </si>
  <si>
    <t>08 0 01 00000</t>
  </si>
  <si>
    <t>Обеспечение государственной регистрации права муниципальной собственности на дворовые территории и проезды к ним</t>
  </si>
  <si>
    <t>08 0 02 99990</t>
  </si>
  <si>
    <t>Муниципальная программа "Развитие физической культуры и спорта в Поддорском сельском поселении на 2018-2022 годы"</t>
  </si>
  <si>
    <t>Реализация прочих направлений расходов программы  "Развитие физической культуры и спорта в Поддорском сельском поселении на 2018-2022 годы"</t>
  </si>
  <si>
    <t>Расходы на реализацию мероприятий по грантовой поддержке местных инициатив  граждан, проживающих в сельской местности подпрограммы "Устойчивое развитие сельских территорий в Поддорском сельском поселении на 2015-2020 годы"  осуществляемых за счет субсидий из областного и федерального бюджета (софинансирование)</t>
  </si>
  <si>
    <t>10 1 02 L0185</t>
  </si>
  <si>
    <t>Осуществление дорожной деятельности в отношении автомобильных дорог общего пользования местного значения</t>
  </si>
  <si>
    <t>07 1 03 00000</t>
  </si>
  <si>
    <t>08 0 00 00000</t>
  </si>
  <si>
    <t>Ремонт обустройство и содержание дворовых территорий МКД и муниципальный территорий общего пользования</t>
  </si>
  <si>
    <t>Реализация прочих направлений расходов муниципальной программы "Формирование современной городской среды на территории Поддорского сельского поселения в селе Поддорье на 2018-2022 годы"</t>
  </si>
  <si>
    <t>08 0 01 99990</t>
  </si>
  <si>
    <t>08 0 02 00000</t>
  </si>
  <si>
    <t>Обеспечение проведения выборов и референдумов</t>
  </si>
  <si>
    <t>Общегосударственные расходы</t>
  </si>
  <si>
    <t>Общегосударственные расходы при проведении местных выборов и референдумов</t>
  </si>
  <si>
    <t>Иные закупки товаров, работ и услуг для обеспечение государственных (муниципальных) нужд</t>
  </si>
  <si>
    <t>95 0 00 23020</t>
  </si>
  <si>
    <t xml:space="preserve">Реализацию прочих направлений расходов по  общегосударственным вопросам     </t>
  </si>
  <si>
    <t xml:space="preserve">Грант на поддержку местных инициатив граждан, проживающих в сельской местности </t>
  </si>
  <si>
    <t xml:space="preserve">Благоустройство  </t>
  </si>
  <si>
    <t>08 1 01 R5550</t>
  </si>
  <si>
    <t>08 0 01 L5550</t>
  </si>
  <si>
    <t>Софинансирование к гранту на поддержку местных инициатив граждан, проживающих в сельской местности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</si>
</sst>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1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0" fillId="0" borderId="0" xfId="0" applyFont="1"/>
    <xf numFmtId="0" fontId="4" fillId="0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4" fillId="0" borderId="3" xfId="0" applyFont="1" applyFill="1" applyBorder="1" applyAlignment="1"/>
    <xf numFmtId="0" fontId="5" fillId="0" borderId="4" xfId="0" applyFont="1" applyBorder="1" applyAlignment="1">
      <alignment vertical="center" wrapText="1"/>
    </xf>
    <xf numFmtId="0" fontId="14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3" fillId="0" borderId="4" xfId="0" applyFont="1" applyBorder="1"/>
    <xf numFmtId="0" fontId="0" fillId="0" borderId="0" xfId="0" applyBorder="1"/>
    <xf numFmtId="0" fontId="12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4" fillId="2" borderId="6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wrapText="1"/>
    </xf>
    <xf numFmtId="0" fontId="17" fillId="0" borderId="3" xfId="0" applyFont="1" applyBorder="1" applyAlignment="1">
      <alignment vertical="top" wrapText="1"/>
    </xf>
    <xf numFmtId="0" fontId="1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0" fontId="18" fillId="0" borderId="4" xfId="0" applyFont="1" applyBorder="1"/>
    <xf numFmtId="49" fontId="16" fillId="0" borderId="3" xfId="0" applyNumberFormat="1" applyFont="1" applyFill="1" applyBorder="1" applyAlignment="1">
      <alignment vertical="center"/>
    </xf>
    <xf numFmtId="49" fontId="16" fillId="0" borderId="5" xfId="0" applyNumberFormat="1" applyFont="1" applyFill="1" applyBorder="1" applyAlignment="1">
      <alignment vertical="center"/>
    </xf>
    <xf numFmtId="0" fontId="19" fillId="0" borderId="4" xfId="0" applyFont="1" applyBorder="1"/>
    <xf numFmtId="49" fontId="16" fillId="0" borderId="3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2" fontId="12" fillId="0" borderId="4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0" fontId="20" fillId="0" borderId="4" xfId="0" applyFont="1" applyBorder="1"/>
    <xf numFmtId="49" fontId="16" fillId="0" borderId="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0" fontId="19" fillId="0" borderId="8" xfId="0" applyFont="1" applyBorder="1"/>
    <xf numFmtId="2" fontId="12" fillId="0" borderId="8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 shrinkToFit="1"/>
    </xf>
    <xf numFmtId="4" fontId="12" fillId="2" borderId="4" xfId="0" applyNumberFormat="1" applyFont="1" applyFill="1" applyBorder="1" applyAlignment="1">
      <alignment horizontal="center" shrinkToFit="1"/>
    </xf>
    <xf numFmtId="49" fontId="14" fillId="2" borderId="3" xfId="0" applyNumberFormat="1" applyFont="1" applyFill="1" applyBorder="1" applyAlignment="1">
      <alignment horizontal="center" shrinkToFit="1"/>
    </xf>
    <xf numFmtId="49" fontId="16" fillId="2" borderId="1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49" fontId="16" fillId="2" borderId="3" xfId="0" applyNumberFormat="1" applyFont="1" applyFill="1" applyBorder="1" applyAlignment="1">
      <alignment horizontal="center" shrinkToFit="1"/>
    </xf>
    <xf numFmtId="49" fontId="16" fillId="0" borderId="9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4" fillId="2" borderId="12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4" fontId="16" fillId="0" borderId="4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wrapText="1"/>
    </xf>
    <xf numFmtId="0" fontId="12" fillId="0" borderId="4" xfId="0" applyFont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shrinkToFit="1"/>
    </xf>
    <xf numFmtId="0" fontId="14" fillId="2" borderId="15" xfId="0" applyFont="1" applyFill="1" applyBorder="1" applyAlignment="1">
      <alignment wrapText="1"/>
    </xf>
    <xf numFmtId="49" fontId="14" fillId="2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2" fillId="2" borderId="9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12" fillId="0" borderId="4" xfId="0" applyFont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15" fillId="0" borderId="3" xfId="0" applyFont="1" applyBorder="1" applyAlignment="1">
      <alignment wrapText="1"/>
    </xf>
    <xf numFmtId="49" fontId="15" fillId="2" borderId="3" xfId="0" applyNumberFormat="1" applyFont="1" applyFill="1" applyBorder="1" applyAlignment="1">
      <alignment horizontal="center" shrinkToFit="1"/>
    </xf>
    <xf numFmtId="4" fontId="15" fillId="2" borderId="4" xfId="0" applyNumberFormat="1" applyFont="1" applyFill="1" applyBorder="1" applyAlignment="1">
      <alignment horizontal="center" shrinkToFit="1"/>
    </xf>
    <xf numFmtId="0" fontId="12" fillId="3" borderId="17" xfId="0" applyFont="1" applyFill="1" applyBorder="1" applyAlignment="1">
      <alignment wrapText="1"/>
    </xf>
    <xf numFmtId="0" fontId="12" fillId="0" borderId="5" xfId="0" applyFont="1" applyFill="1" applyBorder="1" applyAlignment="1"/>
    <xf numFmtId="0" fontId="5" fillId="3" borderId="5" xfId="0" applyFont="1" applyFill="1" applyBorder="1" applyAlignment="1">
      <alignment wrapText="1"/>
    </xf>
    <xf numFmtId="0" fontId="12" fillId="0" borderId="7" xfId="0" applyFont="1" applyFill="1" applyBorder="1" applyAlignment="1">
      <alignment horizontal="left"/>
    </xf>
    <xf numFmtId="164" fontId="12" fillId="0" borderId="8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4" fontId="12" fillId="2" borderId="8" xfId="0" applyNumberFormat="1" applyFont="1" applyFill="1" applyBorder="1" applyAlignment="1">
      <alignment horizontal="center" shrinkToFit="1"/>
    </xf>
    <xf numFmtId="0" fontId="12" fillId="0" borderId="18" xfId="0" applyFont="1" applyBorder="1" applyAlignment="1">
      <alignment horizontal="center"/>
    </xf>
    <xf numFmtId="0" fontId="4" fillId="3" borderId="5" xfId="0" applyFont="1" applyFill="1" applyBorder="1" applyAlignment="1"/>
    <xf numFmtId="164" fontId="14" fillId="2" borderId="8" xfId="0" applyNumberFormat="1" applyFont="1" applyFill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5" fillId="0" borderId="0" xfId="0" applyFont="1"/>
    <xf numFmtId="49" fontId="12" fillId="0" borderId="5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/>
    </xf>
    <xf numFmtId="0" fontId="19" fillId="0" borderId="11" xfId="0" applyFont="1" applyBorder="1"/>
    <xf numFmtId="164" fontId="12" fillId="0" borderId="1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49" fontId="14" fillId="0" borderId="1" xfId="0" applyNumberFormat="1" applyFont="1" applyBorder="1" applyAlignment="1">
      <alignment horizontal="center"/>
    </xf>
    <xf numFmtId="0" fontId="5" fillId="4" borderId="5" xfId="0" applyFont="1" applyFill="1" applyBorder="1" applyAlignment="1">
      <alignment wrapText="1"/>
    </xf>
    <xf numFmtId="49" fontId="12" fillId="2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49" fontId="15" fillId="2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2" borderId="16" xfId="0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14" fillId="0" borderId="4" xfId="0" applyFont="1" applyBorder="1" applyAlignment="1">
      <alignment vertical="center" wrapText="1"/>
    </xf>
    <xf numFmtId="2" fontId="14" fillId="0" borderId="8" xfId="0" applyNumberFormat="1" applyFont="1" applyFill="1" applyBorder="1" applyAlignment="1">
      <alignment horizontal="center"/>
    </xf>
    <xf numFmtId="0" fontId="14" fillId="0" borderId="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49" fontId="12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0" fillId="0" borderId="4" xfId="0" applyBorder="1"/>
    <xf numFmtId="0" fontId="4" fillId="0" borderId="9" xfId="0" applyFont="1" applyFill="1" applyBorder="1" applyAlignment="1">
      <alignment wrapText="1"/>
    </xf>
    <xf numFmtId="2" fontId="14" fillId="0" borderId="23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2" fillId="0" borderId="1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4" borderId="4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view="pageLayout" topLeftCell="A126" workbookViewId="0">
      <selection activeCell="B45" sqref="B45"/>
    </sheetView>
  </sheetViews>
  <sheetFormatPr defaultRowHeight="12.75"/>
  <cols>
    <col min="1" max="1" width="41.140625" customWidth="1"/>
    <col min="2" max="2" width="10" customWidth="1"/>
    <col min="3" max="3" width="3.28515625" customWidth="1"/>
    <col min="4" max="4" width="3.140625" customWidth="1"/>
    <col min="5" max="5" width="3.5703125" customWidth="1"/>
    <col min="6" max="6" width="9.28515625" customWidth="1"/>
    <col min="7" max="7" width="13" hidden="1" customWidth="1"/>
    <col min="8" max="8" width="11.5703125" hidden="1" customWidth="1"/>
    <col min="9" max="10" width="9.42578125" customWidth="1"/>
  </cols>
  <sheetData>
    <row r="1" spans="1:16" hidden="1">
      <c r="A1" s="1"/>
      <c r="B1" s="2"/>
      <c r="C1" s="2"/>
      <c r="D1" s="2"/>
      <c r="E1" s="2"/>
      <c r="F1" s="3"/>
      <c r="G1" s="212" t="s">
        <v>0</v>
      </c>
      <c r="H1" s="212"/>
    </row>
    <row r="2" spans="1:16" ht="51.75" customHeight="1">
      <c r="A2" s="1"/>
      <c r="B2" s="2"/>
      <c r="C2" s="213" t="s">
        <v>117</v>
      </c>
      <c r="D2" s="213"/>
      <c r="E2" s="213"/>
      <c r="F2" s="213"/>
      <c r="G2" s="213"/>
      <c r="H2" s="213"/>
      <c r="I2" s="213"/>
      <c r="J2" s="213"/>
      <c r="O2" s="21"/>
      <c r="P2" s="21"/>
    </row>
    <row r="3" spans="1:16" ht="37.5" customHeight="1">
      <c r="A3" s="214" t="s">
        <v>118</v>
      </c>
      <c r="B3" s="214"/>
      <c r="C3" s="214"/>
      <c r="D3" s="214"/>
      <c r="E3" s="214"/>
      <c r="F3" s="214"/>
      <c r="G3" s="214"/>
      <c r="H3" s="214"/>
      <c r="I3" s="214"/>
      <c r="J3" s="214"/>
      <c r="O3" s="21"/>
      <c r="P3" s="21"/>
    </row>
    <row r="4" spans="1:16" hidden="1">
      <c r="A4" s="4"/>
      <c r="B4" s="4"/>
      <c r="C4" s="4"/>
      <c r="D4" s="4"/>
      <c r="E4" s="4"/>
      <c r="F4" s="5"/>
      <c r="G4" s="5"/>
      <c r="H4" s="5"/>
      <c r="O4" s="21"/>
      <c r="P4" s="21"/>
    </row>
    <row r="5" spans="1:16" ht="11.25" customHeight="1">
      <c r="A5" s="6" t="s">
        <v>1</v>
      </c>
      <c r="B5" s="42" t="s">
        <v>2</v>
      </c>
      <c r="C5" s="42" t="s">
        <v>3</v>
      </c>
      <c r="D5" s="42" t="s">
        <v>4</v>
      </c>
      <c r="E5" s="43" t="s">
        <v>5</v>
      </c>
      <c r="F5" s="215" t="s">
        <v>6</v>
      </c>
      <c r="G5" s="216"/>
      <c r="H5" s="216"/>
      <c r="I5" s="216"/>
      <c r="J5" s="217"/>
      <c r="O5" s="21"/>
      <c r="P5" s="21"/>
    </row>
    <row r="6" spans="1:16" ht="12" customHeight="1">
      <c r="A6" s="7"/>
      <c r="B6" s="44"/>
      <c r="C6" s="44"/>
      <c r="D6" s="44"/>
      <c r="E6" s="45"/>
      <c r="F6" s="46" t="s">
        <v>90</v>
      </c>
      <c r="G6" s="47"/>
      <c r="H6" s="47"/>
      <c r="I6" s="47" t="s">
        <v>88</v>
      </c>
      <c r="J6" s="47" t="s">
        <v>89</v>
      </c>
    </row>
    <row r="7" spans="1:16" hidden="1">
      <c r="A7" s="8"/>
      <c r="B7" s="48"/>
      <c r="C7" s="48"/>
      <c r="D7" s="48"/>
      <c r="E7" s="49"/>
      <c r="F7" s="46"/>
      <c r="G7" s="50"/>
      <c r="H7" s="50"/>
      <c r="I7" s="50"/>
      <c r="J7" s="50"/>
    </row>
    <row r="8" spans="1:16" ht="15.75" customHeight="1">
      <c r="A8" s="9" t="s">
        <v>7</v>
      </c>
      <c r="B8" s="51"/>
      <c r="C8" s="51"/>
      <c r="D8" s="51"/>
      <c r="E8" s="52"/>
      <c r="F8" s="53">
        <f>F9</f>
        <v>2925318</v>
      </c>
      <c r="G8" s="53">
        <f>G9</f>
        <v>0</v>
      </c>
      <c r="H8" s="53">
        <f>H9</f>
        <v>0</v>
      </c>
      <c r="I8" s="53">
        <f>I9</f>
        <v>2044300</v>
      </c>
      <c r="J8" s="53">
        <f>J9</f>
        <v>2063500</v>
      </c>
    </row>
    <row r="9" spans="1:16" ht="12.75" customHeight="1">
      <c r="A9" s="10" t="s">
        <v>8</v>
      </c>
      <c r="B9" s="54"/>
      <c r="C9" s="54"/>
      <c r="D9" s="55"/>
      <c r="E9" s="56"/>
      <c r="F9" s="57">
        <f>F10+F17+F23+F28+F34+F39+F64+U81+F76+F95</f>
        <v>2925318</v>
      </c>
      <c r="G9" s="57">
        <f>G10+G17+G23+G28+G34+G39+G64+V81+G76+G95</f>
        <v>0</v>
      </c>
      <c r="H9" s="57">
        <f>H10+H17+H23+H28+H34+H39+H64+W81+H76+H95</f>
        <v>0</v>
      </c>
      <c r="I9" s="57">
        <f>I10+I17+I23+I28+I34+I39+I64+X81+I76+I95</f>
        <v>2044300</v>
      </c>
      <c r="J9" s="57">
        <f>J10+J17+J23+J28+J34+J39+J64+Y81+J76+J95</f>
        <v>2063500</v>
      </c>
    </row>
    <row r="10" spans="1:16" ht="34.5" customHeight="1">
      <c r="A10" s="11" t="s">
        <v>119</v>
      </c>
      <c r="B10" s="54" t="s">
        <v>30</v>
      </c>
      <c r="C10" s="54"/>
      <c r="D10" s="55"/>
      <c r="E10" s="56"/>
      <c r="F10" s="57">
        <f>F11</f>
        <v>63000</v>
      </c>
      <c r="G10" s="57">
        <f>G11</f>
        <v>0</v>
      </c>
      <c r="H10" s="57">
        <f>H11</f>
        <v>0</v>
      </c>
      <c r="I10" s="57">
        <f>I11</f>
        <v>63000</v>
      </c>
      <c r="J10" s="57">
        <f>J11</f>
        <v>63000</v>
      </c>
    </row>
    <row r="11" spans="1:16" ht="21" customHeight="1">
      <c r="A11" s="19" t="s">
        <v>125</v>
      </c>
      <c r="B11" s="58" t="s">
        <v>32</v>
      </c>
      <c r="C11" s="58"/>
      <c r="D11" s="58"/>
      <c r="E11" s="59"/>
      <c r="F11" s="60">
        <f t="shared" ref="F11:J13" si="0">F12</f>
        <v>63000</v>
      </c>
      <c r="G11" s="60">
        <f t="shared" si="0"/>
        <v>0</v>
      </c>
      <c r="H11" s="60">
        <f t="shared" si="0"/>
        <v>0</v>
      </c>
      <c r="I11" s="60">
        <f t="shared" si="0"/>
        <v>63000</v>
      </c>
      <c r="J11" s="60">
        <f t="shared" si="0"/>
        <v>63000</v>
      </c>
    </row>
    <row r="12" spans="1:16" ht="30" customHeight="1">
      <c r="A12" s="19" t="s">
        <v>120</v>
      </c>
      <c r="B12" s="58" t="s">
        <v>31</v>
      </c>
      <c r="C12" s="58"/>
      <c r="D12" s="58"/>
      <c r="E12" s="59"/>
      <c r="F12" s="60">
        <f t="shared" si="0"/>
        <v>63000</v>
      </c>
      <c r="G12" s="60">
        <f t="shared" si="0"/>
        <v>0</v>
      </c>
      <c r="H12" s="60">
        <f t="shared" si="0"/>
        <v>0</v>
      </c>
      <c r="I12" s="60">
        <f t="shared" si="0"/>
        <v>63000</v>
      </c>
      <c r="J12" s="60">
        <f t="shared" si="0"/>
        <v>63000</v>
      </c>
    </row>
    <row r="13" spans="1:16" ht="15" customHeight="1">
      <c r="A13" s="146" t="s">
        <v>108</v>
      </c>
      <c r="B13" s="58" t="s">
        <v>31</v>
      </c>
      <c r="C13" s="58" t="s">
        <v>9</v>
      </c>
      <c r="D13" s="58"/>
      <c r="E13" s="59"/>
      <c r="F13" s="60">
        <f t="shared" si="0"/>
        <v>63000</v>
      </c>
      <c r="G13" s="60">
        <f t="shared" si="0"/>
        <v>0</v>
      </c>
      <c r="H13" s="60">
        <f t="shared" si="0"/>
        <v>0</v>
      </c>
      <c r="I13" s="60">
        <f t="shared" si="0"/>
        <v>63000</v>
      </c>
      <c r="J13" s="60">
        <f t="shared" si="0"/>
        <v>63000</v>
      </c>
    </row>
    <row r="14" spans="1:16" ht="14.25" customHeight="1">
      <c r="A14" s="24" t="s">
        <v>109</v>
      </c>
      <c r="B14" s="58" t="s">
        <v>31</v>
      </c>
      <c r="C14" s="58" t="s">
        <v>9</v>
      </c>
      <c r="D14" s="58" t="s">
        <v>10</v>
      </c>
      <c r="E14" s="59"/>
      <c r="F14" s="60">
        <f>F15+F16</f>
        <v>63000</v>
      </c>
      <c r="G14" s="60">
        <f>G15+G16</f>
        <v>0</v>
      </c>
      <c r="H14" s="60">
        <f>H15+H16</f>
        <v>0</v>
      </c>
      <c r="I14" s="60">
        <f>I15+I16</f>
        <v>63000</v>
      </c>
      <c r="J14" s="60">
        <f>J15+J16</f>
        <v>63000</v>
      </c>
    </row>
    <row r="15" spans="1:16" ht="21" customHeight="1">
      <c r="A15" s="18" t="s">
        <v>91</v>
      </c>
      <c r="B15" s="61" t="s">
        <v>31</v>
      </c>
      <c r="C15" s="61" t="s">
        <v>9</v>
      </c>
      <c r="D15" s="61" t="s">
        <v>10</v>
      </c>
      <c r="E15" s="62" t="s">
        <v>11</v>
      </c>
      <c r="F15" s="63">
        <v>57000</v>
      </c>
      <c r="G15" s="64"/>
      <c r="H15" s="64"/>
      <c r="I15" s="65">
        <v>57000</v>
      </c>
      <c r="J15" s="65">
        <v>57000</v>
      </c>
    </row>
    <row r="16" spans="1:16" ht="15" customHeight="1">
      <c r="A16" s="18" t="s">
        <v>96</v>
      </c>
      <c r="B16" s="61" t="s">
        <v>31</v>
      </c>
      <c r="C16" s="61" t="s">
        <v>9</v>
      </c>
      <c r="D16" s="61" t="s">
        <v>10</v>
      </c>
      <c r="E16" s="62" t="s">
        <v>97</v>
      </c>
      <c r="F16" s="63">
        <v>6000</v>
      </c>
      <c r="G16" s="64"/>
      <c r="H16" s="64"/>
      <c r="I16" s="65">
        <v>6000</v>
      </c>
      <c r="J16" s="65">
        <v>6000</v>
      </c>
    </row>
    <row r="17" spans="1:10" ht="21.75" customHeight="1">
      <c r="A17" s="23" t="s">
        <v>121</v>
      </c>
      <c r="B17" s="54" t="s">
        <v>34</v>
      </c>
      <c r="C17" s="54"/>
      <c r="D17" s="54"/>
      <c r="E17" s="67"/>
      <c r="F17" s="68">
        <f t="shared" ref="F17:J18" si="1">F18</f>
        <v>10000</v>
      </c>
      <c r="G17" s="68">
        <f t="shared" si="1"/>
        <v>0</v>
      </c>
      <c r="H17" s="68">
        <f t="shared" si="1"/>
        <v>0</v>
      </c>
      <c r="I17" s="68">
        <f t="shared" si="1"/>
        <v>10000</v>
      </c>
      <c r="J17" s="68">
        <f t="shared" si="1"/>
        <v>10000</v>
      </c>
    </row>
    <row r="18" spans="1:10" ht="42.75" customHeight="1">
      <c r="A18" s="22" t="s">
        <v>33</v>
      </c>
      <c r="B18" s="58" t="s">
        <v>35</v>
      </c>
      <c r="C18" s="58"/>
      <c r="D18" s="58"/>
      <c r="E18" s="59"/>
      <c r="F18" s="60">
        <f t="shared" si="1"/>
        <v>10000</v>
      </c>
      <c r="G18" s="60">
        <f t="shared" si="1"/>
        <v>0</v>
      </c>
      <c r="H18" s="60">
        <f t="shared" si="1"/>
        <v>0</v>
      </c>
      <c r="I18" s="60">
        <f t="shared" si="1"/>
        <v>10000</v>
      </c>
      <c r="J18" s="60">
        <f t="shared" si="1"/>
        <v>10000</v>
      </c>
    </row>
    <row r="19" spans="1:10" ht="21" customHeight="1">
      <c r="A19" s="22" t="s">
        <v>122</v>
      </c>
      <c r="B19" s="58" t="s">
        <v>36</v>
      </c>
      <c r="C19" s="58"/>
      <c r="D19" s="58"/>
      <c r="E19" s="67"/>
      <c r="F19" s="60">
        <f>F22</f>
        <v>10000</v>
      </c>
      <c r="G19" s="60">
        <f>G22</f>
        <v>0</v>
      </c>
      <c r="H19" s="60">
        <f>H22</f>
        <v>0</v>
      </c>
      <c r="I19" s="60">
        <f>I22</f>
        <v>10000</v>
      </c>
      <c r="J19" s="60">
        <f>J22</f>
        <v>10000</v>
      </c>
    </row>
    <row r="20" spans="1:10" ht="13.5" customHeight="1">
      <c r="A20" s="148" t="s">
        <v>110</v>
      </c>
      <c r="B20" s="58" t="s">
        <v>36</v>
      </c>
      <c r="C20" s="58" t="s">
        <v>12</v>
      </c>
      <c r="D20" s="58"/>
      <c r="E20" s="67"/>
      <c r="F20" s="60">
        <f t="shared" ref="F20:J21" si="2">F21</f>
        <v>10000</v>
      </c>
      <c r="G20" s="60">
        <f t="shared" si="2"/>
        <v>0</v>
      </c>
      <c r="H20" s="60">
        <f t="shared" si="2"/>
        <v>0</v>
      </c>
      <c r="I20" s="60">
        <f t="shared" si="2"/>
        <v>10000</v>
      </c>
      <c r="J20" s="60">
        <f t="shared" si="2"/>
        <v>10000</v>
      </c>
    </row>
    <row r="21" spans="1:10" ht="12.75" customHeight="1">
      <c r="A21" s="147" t="s">
        <v>111</v>
      </c>
      <c r="B21" s="58" t="s">
        <v>36</v>
      </c>
      <c r="C21" s="58" t="s">
        <v>12</v>
      </c>
      <c r="D21" s="58" t="s">
        <v>12</v>
      </c>
      <c r="E21" s="67"/>
      <c r="F21" s="60">
        <f t="shared" si="2"/>
        <v>10000</v>
      </c>
      <c r="G21" s="60">
        <f t="shared" si="2"/>
        <v>0</v>
      </c>
      <c r="H21" s="60">
        <f t="shared" si="2"/>
        <v>0</v>
      </c>
      <c r="I21" s="60">
        <f t="shared" si="2"/>
        <v>10000</v>
      </c>
      <c r="J21" s="60">
        <f t="shared" si="2"/>
        <v>10000</v>
      </c>
    </row>
    <row r="22" spans="1:10" ht="19.5" customHeight="1">
      <c r="A22" s="18" t="s">
        <v>91</v>
      </c>
      <c r="B22" s="61" t="s">
        <v>34</v>
      </c>
      <c r="C22" s="61" t="s">
        <v>12</v>
      </c>
      <c r="D22" s="61" t="s">
        <v>12</v>
      </c>
      <c r="E22" s="62" t="s">
        <v>11</v>
      </c>
      <c r="F22" s="69">
        <v>10000</v>
      </c>
      <c r="G22" s="50"/>
      <c r="H22" s="50"/>
      <c r="I22" s="65">
        <v>10000</v>
      </c>
      <c r="J22" s="65">
        <v>10000</v>
      </c>
    </row>
    <row r="23" spans="1:10" s="13" customFormat="1" ht="33.75" customHeight="1">
      <c r="A23" s="11" t="s">
        <v>137</v>
      </c>
      <c r="B23" s="54" t="s">
        <v>40</v>
      </c>
      <c r="C23" s="55"/>
      <c r="D23" s="55"/>
      <c r="E23" s="67"/>
      <c r="F23" s="68">
        <f t="shared" ref="F23:J25" si="3">F24</f>
        <v>24000</v>
      </c>
      <c r="G23" s="68">
        <f t="shared" si="3"/>
        <v>0</v>
      </c>
      <c r="H23" s="68">
        <f t="shared" si="3"/>
        <v>0</v>
      </c>
      <c r="I23" s="68">
        <f t="shared" si="3"/>
        <v>24000</v>
      </c>
      <c r="J23" s="68">
        <f t="shared" si="3"/>
        <v>24000</v>
      </c>
    </row>
    <row r="24" spans="1:10" s="13" customFormat="1" ht="73.5" customHeight="1">
      <c r="A24" s="24" t="s">
        <v>37</v>
      </c>
      <c r="B24" s="70" t="s">
        <v>38</v>
      </c>
      <c r="C24" s="70"/>
      <c r="D24" s="70"/>
      <c r="E24" s="67"/>
      <c r="F24" s="60">
        <f t="shared" si="3"/>
        <v>24000</v>
      </c>
      <c r="G24" s="60">
        <f t="shared" si="3"/>
        <v>0</v>
      </c>
      <c r="H24" s="60">
        <f t="shared" si="3"/>
        <v>0</v>
      </c>
      <c r="I24" s="60">
        <f t="shared" si="3"/>
        <v>24000</v>
      </c>
      <c r="J24" s="60">
        <f t="shared" si="3"/>
        <v>24000</v>
      </c>
    </row>
    <row r="25" spans="1:10" s="13" customFormat="1" ht="32.25" customHeight="1">
      <c r="A25" s="25" t="s">
        <v>138</v>
      </c>
      <c r="B25" s="70" t="s">
        <v>39</v>
      </c>
      <c r="C25" s="70"/>
      <c r="D25" s="70"/>
      <c r="E25" s="67"/>
      <c r="F25" s="60">
        <f>F26</f>
        <v>24000</v>
      </c>
      <c r="G25" s="60">
        <f t="shared" si="3"/>
        <v>0</v>
      </c>
      <c r="H25" s="60">
        <f t="shared" si="3"/>
        <v>0</v>
      </c>
      <c r="I25" s="60">
        <f t="shared" si="3"/>
        <v>24000</v>
      </c>
      <c r="J25" s="60">
        <f t="shared" si="3"/>
        <v>24000</v>
      </c>
    </row>
    <row r="26" spans="1:10" s="13" customFormat="1" ht="13.5" customHeight="1">
      <c r="A26" s="149" t="s">
        <v>112</v>
      </c>
      <c r="B26" s="70" t="s">
        <v>39</v>
      </c>
      <c r="C26" s="70" t="s">
        <v>13</v>
      </c>
      <c r="D26" s="70" t="s">
        <v>14</v>
      </c>
      <c r="E26" s="67"/>
      <c r="F26" s="60">
        <f>F27</f>
        <v>24000</v>
      </c>
      <c r="G26" s="60">
        <f>G27</f>
        <v>0</v>
      </c>
      <c r="H26" s="60">
        <f>H27</f>
        <v>0</v>
      </c>
      <c r="I26" s="60">
        <f>I27</f>
        <v>24000</v>
      </c>
      <c r="J26" s="60">
        <f>J27</f>
        <v>24000</v>
      </c>
    </row>
    <row r="27" spans="1:10" ht="21.75" customHeight="1">
      <c r="A27" s="26" t="s">
        <v>91</v>
      </c>
      <c r="B27" s="71" t="s">
        <v>39</v>
      </c>
      <c r="C27" s="71" t="s">
        <v>13</v>
      </c>
      <c r="D27" s="71" t="s">
        <v>14</v>
      </c>
      <c r="E27" s="62" t="s">
        <v>11</v>
      </c>
      <c r="F27" s="72">
        <v>24000</v>
      </c>
      <c r="G27" s="50"/>
      <c r="H27" s="50"/>
      <c r="I27" s="65">
        <v>24000</v>
      </c>
      <c r="J27" s="65">
        <v>24000</v>
      </c>
    </row>
    <row r="28" spans="1:10" s="13" customFormat="1" ht="23.25" customHeight="1">
      <c r="A28" s="11" t="s">
        <v>123</v>
      </c>
      <c r="B28" s="73" t="s">
        <v>44</v>
      </c>
      <c r="C28" s="55"/>
      <c r="D28" s="55"/>
      <c r="E28" s="67"/>
      <c r="F28" s="57">
        <f t="shared" ref="F28:J29" si="4">F29</f>
        <v>30000</v>
      </c>
      <c r="G28" s="57">
        <f t="shared" si="4"/>
        <v>0</v>
      </c>
      <c r="H28" s="57">
        <f t="shared" si="4"/>
        <v>0</v>
      </c>
      <c r="I28" s="57">
        <f t="shared" si="4"/>
        <v>30000</v>
      </c>
      <c r="J28" s="57">
        <f t="shared" si="4"/>
        <v>30000</v>
      </c>
    </row>
    <row r="29" spans="1:10" s="13" customFormat="1" ht="31.5" customHeight="1">
      <c r="A29" s="29" t="s">
        <v>41</v>
      </c>
      <c r="B29" s="74" t="s">
        <v>42</v>
      </c>
      <c r="C29" s="75"/>
      <c r="D29" s="70"/>
      <c r="E29" s="67"/>
      <c r="F29" s="76">
        <f t="shared" si="4"/>
        <v>30000</v>
      </c>
      <c r="G29" s="76">
        <f t="shared" si="4"/>
        <v>0</v>
      </c>
      <c r="H29" s="76">
        <f t="shared" si="4"/>
        <v>0</v>
      </c>
      <c r="I29" s="76">
        <f t="shared" si="4"/>
        <v>30000</v>
      </c>
      <c r="J29" s="76">
        <f t="shared" si="4"/>
        <v>30000</v>
      </c>
    </row>
    <row r="30" spans="1:10" s="13" customFormat="1" ht="21" customHeight="1">
      <c r="A30" s="27" t="s">
        <v>124</v>
      </c>
      <c r="B30" s="74" t="s">
        <v>43</v>
      </c>
      <c r="C30" s="75"/>
      <c r="D30" s="70"/>
      <c r="E30" s="67"/>
      <c r="F30" s="76">
        <f>F31</f>
        <v>30000</v>
      </c>
      <c r="G30" s="76">
        <f>G33</f>
        <v>0</v>
      </c>
      <c r="H30" s="76">
        <f>H33</f>
        <v>0</v>
      </c>
      <c r="I30" s="76">
        <f>I33</f>
        <v>30000</v>
      </c>
      <c r="J30" s="76">
        <f>J33</f>
        <v>30000</v>
      </c>
    </row>
    <row r="31" spans="1:10" s="13" customFormat="1" ht="21" customHeight="1">
      <c r="A31" s="167" t="s">
        <v>113</v>
      </c>
      <c r="B31" s="74" t="s">
        <v>43</v>
      </c>
      <c r="C31" s="75" t="s">
        <v>15</v>
      </c>
      <c r="D31" s="70"/>
      <c r="E31" s="67"/>
      <c r="F31" s="76">
        <f>F32</f>
        <v>30000</v>
      </c>
      <c r="G31" s="76">
        <f t="shared" ref="G31:J32" si="5">G32</f>
        <v>0</v>
      </c>
      <c r="H31" s="76">
        <f t="shared" si="5"/>
        <v>0</v>
      </c>
      <c r="I31" s="76">
        <f t="shared" si="5"/>
        <v>30000</v>
      </c>
      <c r="J31" s="76">
        <f t="shared" si="5"/>
        <v>30000</v>
      </c>
    </row>
    <row r="32" spans="1:10" s="13" customFormat="1" ht="13.5" customHeight="1">
      <c r="A32" s="24" t="s">
        <v>114</v>
      </c>
      <c r="B32" s="74" t="s">
        <v>43</v>
      </c>
      <c r="C32" s="75" t="s">
        <v>15</v>
      </c>
      <c r="D32" s="70" t="s">
        <v>14</v>
      </c>
      <c r="E32" s="67"/>
      <c r="F32" s="76">
        <f>F33</f>
        <v>30000</v>
      </c>
      <c r="G32" s="76">
        <f t="shared" si="5"/>
        <v>0</v>
      </c>
      <c r="H32" s="76">
        <f t="shared" si="5"/>
        <v>0</v>
      </c>
      <c r="I32" s="76">
        <f t="shared" si="5"/>
        <v>30000</v>
      </c>
      <c r="J32" s="76">
        <f t="shared" si="5"/>
        <v>30000</v>
      </c>
    </row>
    <row r="33" spans="1:10" s="13" customFormat="1" ht="21.75" customHeight="1">
      <c r="A33" s="28" t="s">
        <v>91</v>
      </c>
      <c r="B33" s="77" t="s">
        <v>43</v>
      </c>
      <c r="C33" s="78" t="s">
        <v>15</v>
      </c>
      <c r="D33" s="71" t="s">
        <v>14</v>
      </c>
      <c r="E33" s="62" t="s">
        <v>11</v>
      </c>
      <c r="F33" s="72">
        <v>30000</v>
      </c>
      <c r="G33" s="79"/>
      <c r="H33" s="79"/>
      <c r="I33" s="66">
        <v>30000</v>
      </c>
      <c r="J33" s="66">
        <v>30000</v>
      </c>
    </row>
    <row r="34" spans="1:10" s="13" customFormat="1" ht="33.75" customHeight="1">
      <c r="A34" s="130" t="s">
        <v>126</v>
      </c>
      <c r="B34" s="106" t="s">
        <v>64</v>
      </c>
      <c r="C34" s="85"/>
      <c r="D34" s="85"/>
      <c r="E34" s="107"/>
      <c r="F34" s="100">
        <f t="shared" ref="F34:J36" si="6">F35</f>
        <v>90000</v>
      </c>
      <c r="G34" s="100">
        <f t="shared" si="6"/>
        <v>0</v>
      </c>
      <c r="H34" s="100">
        <f t="shared" si="6"/>
        <v>0</v>
      </c>
      <c r="I34" s="100">
        <f t="shared" si="6"/>
        <v>0</v>
      </c>
      <c r="J34" s="100">
        <f t="shared" si="6"/>
        <v>0</v>
      </c>
    </row>
    <row r="35" spans="1:10" s="13" customFormat="1" ht="21.75" customHeight="1">
      <c r="A35" s="19" t="s">
        <v>63</v>
      </c>
      <c r="B35" s="95" t="s">
        <v>74</v>
      </c>
      <c r="C35" s="108"/>
      <c r="D35" s="108"/>
      <c r="E35" s="109"/>
      <c r="F35" s="76">
        <f t="shared" si="6"/>
        <v>90000</v>
      </c>
      <c r="G35" s="76">
        <f t="shared" si="6"/>
        <v>0</v>
      </c>
      <c r="H35" s="76">
        <f t="shared" si="6"/>
        <v>0</v>
      </c>
      <c r="I35" s="76">
        <f t="shared" si="6"/>
        <v>0</v>
      </c>
      <c r="J35" s="76">
        <f t="shared" si="6"/>
        <v>0</v>
      </c>
    </row>
    <row r="36" spans="1:10" s="13" customFormat="1" ht="34.5" customHeight="1">
      <c r="A36" s="19" t="s">
        <v>127</v>
      </c>
      <c r="B36" s="95" t="s">
        <v>65</v>
      </c>
      <c r="C36" s="110"/>
      <c r="D36" s="110"/>
      <c r="E36" s="111"/>
      <c r="F36" s="76">
        <f>F37</f>
        <v>90000</v>
      </c>
      <c r="G36" s="76">
        <f t="shared" si="6"/>
        <v>0</v>
      </c>
      <c r="H36" s="76">
        <f t="shared" si="6"/>
        <v>0</v>
      </c>
      <c r="I36" s="76">
        <f t="shared" si="6"/>
        <v>0</v>
      </c>
      <c r="J36" s="76">
        <f t="shared" si="6"/>
        <v>0</v>
      </c>
    </row>
    <row r="37" spans="1:10" s="13" customFormat="1" ht="13.5" customHeight="1">
      <c r="A37" s="157" t="s">
        <v>94</v>
      </c>
      <c r="B37" s="97" t="s">
        <v>65</v>
      </c>
      <c r="C37" s="110" t="s">
        <v>14</v>
      </c>
      <c r="D37" s="110" t="s">
        <v>16</v>
      </c>
      <c r="E37" s="111"/>
      <c r="F37" s="76">
        <f>F38</f>
        <v>90000</v>
      </c>
      <c r="G37" s="76">
        <f>G38</f>
        <v>0</v>
      </c>
      <c r="H37" s="76">
        <f>H38</f>
        <v>0</v>
      </c>
      <c r="I37" s="76">
        <f>I38</f>
        <v>0</v>
      </c>
      <c r="J37" s="76">
        <f>J38</f>
        <v>0</v>
      </c>
    </row>
    <row r="38" spans="1:10" s="13" customFormat="1" ht="21.75" customHeight="1">
      <c r="A38" s="18" t="s">
        <v>91</v>
      </c>
      <c r="B38" s="97" t="s">
        <v>65</v>
      </c>
      <c r="C38" s="110" t="s">
        <v>14</v>
      </c>
      <c r="D38" s="110" t="s">
        <v>16</v>
      </c>
      <c r="E38" s="112">
        <v>240</v>
      </c>
      <c r="F38" s="72">
        <v>90000</v>
      </c>
      <c r="G38" s="50"/>
      <c r="H38" s="50"/>
      <c r="I38" s="105">
        <v>0</v>
      </c>
      <c r="J38" s="105">
        <v>0</v>
      </c>
    </row>
    <row r="39" spans="1:10" ht="34.5" customHeight="1">
      <c r="A39" s="38" t="s">
        <v>128</v>
      </c>
      <c r="B39" s="80" t="s">
        <v>49</v>
      </c>
      <c r="C39" s="55"/>
      <c r="D39" s="55"/>
      <c r="E39" s="67"/>
      <c r="F39" s="68">
        <f>F40+F59</f>
        <v>1466900</v>
      </c>
      <c r="G39" s="68">
        <f>G40+G59</f>
        <v>0</v>
      </c>
      <c r="H39" s="68">
        <f>H40+H59</f>
        <v>0</v>
      </c>
      <c r="I39" s="68">
        <f>I40+I59</f>
        <v>1632500</v>
      </c>
      <c r="J39" s="68">
        <f>J40+J59</f>
        <v>1651700</v>
      </c>
    </row>
    <row r="40" spans="1:10" s="13" customFormat="1" ht="21" customHeight="1">
      <c r="A40" s="143" t="s">
        <v>129</v>
      </c>
      <c r="B40" s="81" t="s">
        <v>50</v>
      </c>
      <c r="C40" s="55"/>
      <c r="D40" s="55"/>
      <c r="E40" s="67"/>
      <c r="F40" s="68">
        <f>F41+F45+F55</f>
        <v>1366900</v>
      </c>
      <c r="G40" s="68">
        <f>G41+G45+G55</f>
        <v>0</v>
      </c>
      <c r="H40" s="68">
        <f>H41+H45+H55</f>
        <v>0</v>
      </c>
      <c r="I40" s="68">
        <f>I41+I45+I55</f>
        <v>1532500</v>
      </c>
      <c r="J40" s="68">
        <f>J41+J45+J55</f>
        <v>1551700</v>
      </c>
    </row>
    <row r="41" spans="1:10" ht="22.5" customHeight="1">
      <c r="A41" s="30" t="s">
        <v>45</v>
      </c>
      <c r="B41" s="82" t="s">
        <v>51</v>
      </c>
      <c r="C41" s="70"/>
      <c r="D41" s="70"/>
      <c r="E41" s="59"/>
      <c r="F41" s="60">
        <f t="shared" ref="F41:J42" si="7">F42</f>
        <v>863500</v>
      </c>
      <c r="G41" s="60">
        <f t="shared" si="7"/>
        <v>0</v>
      </c>
      <c r="H41" s="60">
        <f t="shared" si="7"/>
        <v>0</v>
      </c>
      <c r="I41" s="60">
        <f t="shared" si="7"/>
        <v>880400</v>
      </c>
      <c r="J41" s="60">
        <f t="shared" si="7"/>
        <v>878800</v>
      </c>
    </row>
    <row r="42" spans="1:10" ht="32.25" customHeight="1">
      <c r="A42" s="151" t="s">
        <v>130</v>
      </c>
      <c r="B42" s="82" t="s">
        <v>52</v>
      </c>
      <c r="C42" s="70"/>
      <c r="D42" s="70"/>
      <c r="E42" s="83"/>
      <c r="F42" s="60">
        <f>F43</f>
        <v>863500</v>
      </c>
      <c r="G42" s="60">
        <f t="shared" si="7"/>
        <v>0</v>
      </c>
      <c r="H42" s="60">
        <f t="shared" si="7"/>
        <v>0</v>
      </c>
      <c r="I42" s="60">
        <f t="shared" si="7"/>
        <v>880400</v>
      </c>
      <c r="J42" s="60">
        <f t="shared" si="7"/>
        <v>878800</v>
      </c>
    </row>
    <row r="43" spans="1:10" ht="13.5" customHeight="1">
      <c r="A43" s="139" t="s">
        <v>95</v>
      </c>
      <c r="B43" s="84" t="s">
        <v>52</v>
      </c>
      <c r="C43" s="85" t="s">
        <v>17</v>
      </c>
      <c r="D43" s="85" t="s">
        <v>18</v>
      </c>
      <c r="E43" s="107"/>
      <c r="F43" s="150">
        <f>F44</f>
        <v>863500</v>
      </c>
      <c r="G43" s="150">
        <f>G44</f>
        <v>0</v>
      </c>
      <c r="H43" s="150">
        <f>H44</f>
        <v>0</v>
      </c>
      <c r="I43" s="150">
        <f>I44</f>
        <v>880400</v>
      </c>
      <c r="J43" s="150">
        <f>J44</f>
        <v>878800</v>
      </c>
    </row>
    <row r="44" spans="1:10" ht="21" customHeight="1">
      <c r="A44" s="39" t="s">
        <v>91</v>
      </c>
      <c r="B44" s="84" t="s">
        <v>52</v>
      </c>
      <c r="C44" s="85" t="s">
        <v>17</v>
      </c>
      <c r="D44" s="85" t="s">
        <v>18</v>
      </c>
      <c r="E44" s="86" t="s">
        <v>11</v>
      </c>
      <c r="F44" s="87">
        <v>863500</v>
      </c>
      <c r="G44" s="88"/>
      <c r="H44" s="88"/>
      <c r="I44" s="89">
        <v>880400</v>
      </c>
      <c r="J44" s="89">
        <v>878800</v>
      </c>
    </row>
    <row r="45" spans="1:10" ht="21" customHeight="1">
      <c r="A45" s="31" t="s">
        <v>46</v>
      </c>
      <c r="B45" s="82" t="s">
        <v>53</v>
      </c>
      <c r="C45" s="70"/>
      <c r="D45" s="70"/>
      <c r="E45" s="59"/>
      <c r="F45" s="60">
        <f>F46+F49+F52</f>
        <v>403400</v>
      </c>
      <c r="G45" s="60">
        <f>G46+G49+G52</f>
        <v>0</v>
      </c>
      <c r="H45" s="60">
        <f>H46+H49+H52</f>
        <v>0</v>
      </c>
      <c r="I45" s="60">
        <f>I46+I49+I52</f>
        <v>552100</v>
      </c>
      <c r="J45" s="60">
        <f>J46+J49+J52</f>
        <v>572900</v>
      </c>
    </row>
    <row r="46" spans="1:10" ht="32.25" customHeight="1">
      <c r="A46" s="22" t="s">
        <v>130</v>
      </c>
      <c r="B46" s="82" t="s">
        <v>54</v>
      </c>
      <c r="C46" s="70"/>
      <c r="D46" s="70"/>
      <c r="E46" s="59"/>
      <c r="F46" s="60">
        <f t="shared" ref="F46:J47" si="8">F47</f>
        <v>199400</v>
      </c>
      <c r="G46" s="60">
        <f t="shared" si="8"/>
        <v>0</v>
      </c>
      <c r="H46" s="60">
        <f t="shared" si="8"/>
        <v>0</v>
      </c>
      <c r="I46" s="60">
        <f t="shared" si="8"/>
        <v>348100</v>
      </c>
      <c r="J46" s="60">
        <f t="shared" si="8"/>
        <v>368900</v>
      </c>
    </row>
    <row r="47" spans="1:10" ht="14.25" customHeight="1">
      <c r="A47" s="139" t="s">
        <v>95</v>
      </c>
      <c r="B47" s="82" t="s">
        <v>54</v>
      </c>
      <c r="C47" s="71" t="s">
        <v>17</v>
      </c>
      <c r="D47" s="71" t="s">
        <v>18</v>
      </c>
      <c r="E47" s="59"/>
      <c r="F47" s="60">
        <f>F48</f>
        <v>199400</v>
      </c>
      <c r="G47" s="60">
        <f t="shared" si="8"/>
        <v>0</v>
      </c>
      <c r="H47" s="60">
        <f t="shared" si="8"/>
        <v>0</v>
      </c>
      <c r="I47" s="60">
        <f t="shared" si="8"/>
        <v>348100</v>
      </c>
      <c r="J47" s="60">
        <f t="shared" si="8"/>
        <v>368900</v>
      </c>
    </row>
    <row r="48" spans="1:10" ht="21" customHeight="1">
      <c r="A48" s="31" t="s">
        <v>91</v>
      </c>
      <c r="B48" s="82" t="s">
        <v>54</v>
      </c>
      <c r="C48" s="71" t="s">
        <v>17</v>
      </c>
      <c r="D48" s="71" t="s">
        <v>18</v>
      </c>
      <c r="E48" s="62" t="s">
        <v>11</v>
      </c>
      <c r="F48" s="63">
        <v>199400</v>
      </c>
      <c r="G48" s="50"/>
      <c r="H48" s="50"/>
      <c r="I48" s="65">
        <v>348100</v>
      </c>
      <c r="J48" s="65">
        <v>368900</v>
      </c>
    </row>
    <row r="49" spans="1:10" ht="31.5" customHeight="1">
      <c r="A49" s="32" t="s">
        <v>47</v>
      </c>
      <c r="B49" s="90" t="s">
        <v>93</v>
      </c>
      <c r="C49" s="91"/>
      <c r="D49" s="91"/>
      <c r="E49" s="92"/>
      <c r="F49" s="93">
        <f t="shared" ref="F49:J50" si="9">F50</f>
        <v>174000</v>
      </c>
      <c r="G49" s="93">
        <f t="shared" si="9"/>
        <v>0</v>
      </c>
      <c r="H49" s="93">
        <f t="shared" si="9"/>
        <v>0</v>
      </c>
      <c r="I49" s="93">
        <f t="shared" si="9"/>
        <v>174000</v>
      </c>
      <c r="J49" s="93">
        <f t="shared" si="9"/>
        <v>174000</v>
      </c>
    </row>
    <row r="50" spans="1:10" ht="12.75" customHeight="1">
      <c r="A50" s="139" t="s">
        <v>95</v>
      </c>
      <c r="B50" s="94" t="s">
        <v>93</v>
      </c>
      <c r="C50" s="71" t="s">
        <v>17</v>
      </c>
      <c r="D50" s="71" t="s">
        <v>18</v>
      </c>
      <c r="E50" s="92"/>
      <c r="F50" s="93">
        <f t="shared" si="9"/>
        <v>174000</v>
      </c>
      <c r="G50" s="93">
        <f t="shared" si="9"/>
        <v>0</v>
      </c>
      <c r="H50" s="93">
        <f t="shared" si="9"/>
        <v>0</v>
      </c>
      <c r="I50" s="93">
        <f t="shared" si="9"/>
        <v>174000</v>
      </c>
      <c r="J50" s="93">
        <f t="shared" si="9"/>
        <v>174000</v>
      </c>
    </row>
    <row r="51" spans="1:10" ht="21.75" customHeight="1">
      <c r="A51" s="18" t="s">
        <v>91</v>
      </c>
      <c r="B51" s="94" t="s">
        <v>93</v>
      </c>
      <c r="C51" s="71" t="s">
        <v>17</v>
      </c>
      <c r="D51" s="71" t="s">
        <v>18</v>
      </c>
      <c r="E51" s="62" t="s">
        <v>11</v>
      </c>
      <c r="F51" s="63">
        <v>174000</v>
      </c>
      <c r="G51" s="50"/>
      <c r="H51" s="50"/>
      <c r="I51" s="65">
        <v>174000</v>
      </c>
      <c r="J51" s="65">
        <v>174000</v>
      </c>
    </row>
    <row r="52" spans="1:10" ht="42.75" customHeight="1">
      <c r="A52" s="19" t="s">
        <v>75</v>
      </c>
      <c r="B52" s="90" t="s">
        <v>92</v>
      </c>
      <c r="C52" s="70"/>
      <c r="D52" s="70"/>
      <c r="E52" s="59"/>
      <c r="F52" s="60">
        <f t="shared" ref="F52:J53" si="10">F53</f>
        <v>30000</v>
      </c>
      <c r="G52" s="60">
        <f t="shared" si="10"/>
        <v>0</v>
      </c>
      <c r="H52" s="60">
        <f t="shared" si="10"/>
        <v>0</v>
      </c>
      <c r="I52" s="60">
        <f t="shared" si="10"/>
        <v>30000</v>
      </c>
      <c r="J52" s="60">
        <f t="shared" si="10"/>
        <v>30000</v>
      </c>
    </row>
    <row r="53" spans="1:10" ht="14.25" customHeight="1">
      <c r="A53" s="139" t="s">
        <v>95</v>
      </c>
      <c r="B53" s="94" t="s">
        <v>92</v>
      </c>
      <c r="C53" s="71" t="s">
        <v>17</v>
      </c>
      <c r="D53" s="71" t="s">
        <v>18</v>
      </c>
      <c r="E53" s="59"/>
      <c r="F53" s="60">
        <f t="shared" si="10"/>
        <v>30000</v>
      </c>
      <c r="G53" s="60">
        <f t="shared" si="10"/>
        <v>0</v>
      </c>
      <c r="H53" s="60">
        <f t="shared" si="10"/>
        <v>0</v>
      </c>
      <c r="I53" s="60">
        <f t="shared" si="10"/>
        <v>30000</v>
      </c>
      <c r="J53" s="60">
        <f t="shared" si="10"/>
        <v>30000</v>
      </c>
    </row>
    <row r="54" spans="1:10" ht="20.25" customHeight="1">
      <c r="A54" s="165" t="s">
        <v>91</v>
      </c>
      <c r="B54" s="166" t="s">
        <v>92</v>
      </c>
      <c r="C54" s="85" t="s">
        <v>17</v>
      </c>
      <c r="D54" s="85" t="s">
        <v>18</v>
      </c>
      <c r="E54" s="86" t="s">
        <v>11</v>
      </c>
      <c r="F54" s="87">
        <v>30000</v>
      </c>
      <c r="G54" s="88"/>
      <c r="H54" s="88"/>
      <c r="I54" s="89">
        <v>30000</v>
      </c>
      <c r="J54" s="89">
        <v>30000</v>
      </c>
    </row>
    <row r="55" spans="1:10" ht="22.5" customHeight="1">
      <c r="A55" s="30" t="s">
        <v>141</v>
      </c>
      <c r="B55" s="82" t="s">
        <v>142</v>
      </c>
      <c r="C55" s="168"/>
      <c r="D55" s="168"/>
      <c r="E55" s="169"/>
      <c r="F55" s="60">
        <f t="shared" ref="F55:J56" si="11">F56</f>
        <v>100000</v>
      </c>
      <c r="G55" s="60">
        <f t="shared" si="11"/>
        <v>0</v>
      </c>
      <c r="H55" s="60">
        <f t="shared" si="11"/>
        <v>0</v>
      </c>
      <c r="I55" s="60">
        <f t="shared" si="11"/>
        <v>100000</v>
      </c>
      <c r="J55" s="60">
        <f t="shared" si="11"/>
        <v>100000</v>
      </c>
    </row>
    <row r="56" spans="1:10" ht="31.5" customHeight="1">
      <c r="A56" s="22" t="s">
        <v>130</v>
      </c>
      <c r="B56" s="82" t="s">
        <v>55</v>
      </c>
      <c r="C56" s="70"/>
      <c r="D56" s="70"/>
      <c r="E56" s="59"/>
      <c r="F56" s="60">
        <f>F57</f>
        <v>100000</v>
      </c>
      <c r="G56" s="60">
        <f t="shared" si="11"/>
        <v>0</v>
      </c>
      <c r="H56" s="60">
        <f t="shared" si="11"/>
        <v>0</v>
      </c>
      <c r="I56" s="60">
        <f t="shared" si="11"/>
        <v>100000</v>
      </c>
      <c r="J56" s="60">
        <f t="shared" si="11"/>
        <v>100000</v>
      </c>
    </row>
    <row r="57" spans="1:10" ht="12.75" customHeight="1">
      <c r="A57" s="139" t="s">
        <v>95</v>
      </c>
      <c r="B57" s="82" t="s">
        <v>55</v>
      </c>
      <c r="C57" s="71" t="s">
        <v>17</v>
      </c>
      <c r="D57" s="71" t="s">
        <v>18</v>
      </c>
      <c r="E57" s="59"/>
      <c r="F57" s="60">
        <f>F58</f>
        <v>100000</v>
      </c>
      <c r="G57" s="60">
        <f>G58</f>
        <v>0</v>
      </c>
      <c r="H57" s="60">
        <f>H58</f>
        <v>0</v>
      </c>
      <c r="I57" s="60">
        <f>I58</f>
        <v>100000</v>
      </c>
      <c r="J57" s="60">
        <f>J58</f>
        <v>100000</v>
      </c>
    </row>
    <row r="58" spans="1:10" ht="21" customHeight="1">
      <c r="A58" s="31" t="s">
        <v>91</v>
      </c>
      <c r="B58" s="82" t="s">
        <v>55</v>
      </c>
      <c r="C58" s="71" t="s">
        <v>17</v>
      </c>
      <c r="D58" s="71" t="s">
        <v>18</v>
      </c>
      <c r="E58" s="62" t="s">
        <v>11</v>
      </c>
      <c r="F58" s="63">
        <v>100000</v>
      </c>
      <c r="G58" s="50"/>
      <c r="H58" s="50"/>
      <c r="I58" s="65">
        <v>100000</v>
      </c>
      <c r="J58" s="65">
        <v>100000</v>
      </c>
    </row>
    <row r="59" spans="1:10" ht="33.75" customHeight="1">
      <c r="A59" s="183" t="s">
        <v>131</v>
      </c>
      <c r="B59" s="144" t="s">
        <v>56</v>
      </c>
      <c r="C59" s="55"/>
      <c r="D59" s="55"/>
      <c r="E59" s="67"/>
      <c r="F59" s="145">
        <f t="shared" ref="F59:J61" si="12">F60</f>
        <v>100000</v>
      </c>
      <c r="G59" s="145">
        <f t="shared" si="12"/>
        <v>0</v>
      </c>
      <c r="H59" s="145">
        <f t="shared" si="12"/>
        <v>0</v>
      </c>
      <c r="I59" s="145">
        <f t="shared" si="12"/>
        <v>100000</v>
      </c>
      <c r="J59" s="145">
        <f t="shared" si="12"/>
        <v>100000</v>
      </c>
    </row>
    <row r="60" spans="1:10" ht="32.25" customHeight="1">
      <c r="A60" s="33" t="s">
        <v>48</v>
      </c>
      <c r="B60" s="95" t="s">
        <v>57</v>
      </c>
      <c r="C60" s="70"/>
      <c r="D60" s="70"/>
      <c r="E60" s="59"/>
      <c r="F60" s="96">
        <f t="shared" si="12"/>
        <v>100000</v>
      </c>
      <c r="G60" s="96">
        <f t="shared" si="12"/>
        <v>0</v>
      </c>
      <c r="H60" s="96">
        <f t="shared" si="12"/>
        <v>0</v>
      </c>
      <c r="I60" s="96">
        <f t="shared" si="12"/>
        <v>100000</v>
      </c>
      <c r="J60" s="96">
        <f t="shared" si="12"/>
        <v>100000</v>
      </c>
    </row>
    <row r="61" spans="1:10" ht="41.25" customHeight="1">
      <c r="A61" s="36" t="s">
        <v>132</v>
      </c>
      <c r="B61" s="95" t="s">
        <v>58</v>
      </c>
      <c r="C61" s="70"/>
      <c r="D61" s="70"/>
      <c r="E61" s="59"/>
      <c r="F61" s="96">
        <f>F62</f>
        <v>100000</v>
      </c>
      <c r="G61" s="96">
        <f t="shared" si="12"/>
        <v>0</v>
      </c>
      <c r="H61" s="96">
        <f t="shared" si="12"/>
        <v>0</v>
      </c>
      <c r="I61" s="96">
        <f t="shared" si="12"/>
        <v>100000</v>
      </c>
      <c r="J61" s="96">
        <f t="shared" si="12"/>
        <v>100000</v>
      </c>
    </row>
    <row r="62" spans="1:10" ht="13.5" customHeight="1">
      <c r="A62" s="30" t="s">
        <v>95</v>
      </c>
      <c r="B62" s="132" t="s">
        <v>58</v>
      </c>
      <c r="C62" s="85" t="s">
        <v>17</v>
      </c>
      <c r="D62" s="85" t="s">
        <v>18</v>
      </c>
      <c r="E62" s="109"/>
      <c r="F62" s="152">
        <f>F63</f>
        <v>100000</v>
      </c>
      <c r="G62" s="152">
        <f>G63</f>
        <v>0</v>
      </c>
      <c r="H62" s="152">
        <f>H63</f>
        <v>0</v>
      </c>
      <c r="I62" s="152">
        <f>I63</f>
        <v>100000</v>
      </c>
      <c r="J62" s="152">
        <f>J63</f>
        <v>100000</v>
      </c>
    </row>
    <row r="63" spans="1:10" ht="19.5" customHeight="1">
      <c r="A63" s="133" t="s">
        <v>91</v>
      </c>
      <c r="B63" s="132" t="s">
        <v>58</v>
      </c>
      <c r="C63" s="85" t="s">
        <v>17</v>
      </c>
      <c r="D63" s="85" t="s">
        <v>18</v>
      </c>
      <c r="E63" s="86" t="s">
        <v>11</v>
      </c>
      <c r="F63" s="87">
        <v>100000</v>
      </c>
      <c r="G63" s="88"/>
      <c r="H63" s="88"/>
      <c r="I63" s="89">
        <v>100000</v>
      </c>
      <c r="J63" s="89">
        <v>100000</v>
      </c>
    </row>
    <row r="64" spans="1:10" ht="33.75" customHeight="1">
      <c r="A64" s="178" t="s">
        <v>133</v>
      </c>
      <c r="B64" s="179" t="s">
        <v>143</v>
      </c>
      <c r="C64" s="141"/>
      <c r="D64" s="141"/>
      <c r="E64" s="180"/>
      <c r="F64" s="57">
        <f>F65+F72</f>
        <v>884818</v>
      </c>
      <c r="G64" s="57">
        <f>G65+G72</f>
        <v>0</v>
      </c>
      <c r="H64" s="57">
        <f>H65+H72</f>
        <v>0</v>
      </c>
      <c r="I64" s="57">
        <f>I65+I72</f>
        <v>274800</v>
      </c>
      <c r="J64" s="57">
        <f>J65+J72</f>
        <v>274800</v>
      </c>
    </row>
    <row r="65" spans="1:10" ht="24" customHeight="1">
      <c r="A65" s="139" t="s">
        <v>144</v>
      </c>
      <c r="B65" s="103" t="s">
        <v>134</v>
      </c>
      <c r="C65" s="134"/>
      <c r="D65" s="134"/>
      <c r="E65" s="102"/>
      <c r="F65" s="76">
        <f>F66+F69</f>
        <v>834818</v>
      </c>
      <c r="G65" s="76">
        <f>G66+G69</f>
        <v>0</v>
      </c>
      <c r="H65" s="76">
        <f>H66+H69</f>
        <v>0</v>
      </c>
      <c r="I65" s="76">
        <f>I66+I69</f>
        <v>224800</v>
      </c>
      <c r="J65" s="76">
        <f>J66+J69</f>
        <v>224800</v>
      </c>
    </row>
    <row r="66" spans="1:10" ht="24" customHeight="1">
      <c r="A66" s="207" t="s">
        <v>154</v>
      </c>
      <c r="B66" s="209" t="s">
        <v>156</v>
      </c>
      <c r="C66" s="134"/>
      <c r="D66" s="134"/>
      <c r="E66" s="102"/>
      <c r="F66" s="76">
        <f t="shared" ref="F66:J67" si="13">F67</f>
        <v>610018</v>
      </c>
      <c r="G66" s="76">
        <f t="shared" si="13"/>
        <v>0</v>
      </c>
      <c r="H66" s="76">
        <f t="shared" si="13"/>
        <v>0</v>
      </c>
      <c r="I66" s="76">
        <f t="shared" si="13"/>
        <v>0</v>
      </c>
      <c r="J66" s="76">
        <f t="shared" si="13"/>
        <v>0</v>
      </c>
    </row>
    <row r="67" spans="1:10" ht="16.5" customHeight="1">
      <c r="A67" s="154" t="s">
        <v>155</v>
      </c>
      <c r="B67" s="209" t="s">
        <v>156</v>
      </c>
      <c r="C67" s="134" t="s">
        <v>27</v>
      </c>
      <c r="D67" s="134" t="s">
        <v>9</v>
      </c>
      <c r="E67" s="102"/>
      <c r="F67" s="76">
        <f t="shared" si="13"/>
        <v>610018</v>
      </c>
      <c r="G67" s="76">
        <f t="shared" si="13"/>
        <v>0</v>
      </c>
      <c r="H67" s="76">
        <f t="shared" si="13"/>
        <v>0</v>
      </c>
      <c r="I67" s="76">
        <f t="shared" si="13"/>
        <v>0</v>
      </c>
      <c r="J67" s="76">
        <f t="shared" si="13"/>
        <v>0</v>
      </c>
    </row>
    <row r="68" spans="1:10" ht="24" customHeight="1">
      <c r="A68" s="208" t="s">
        <v>91</v>
      </c>
      <c r="B68" s="209" t="s">
        <v>156</v>
      </c>
      <c r="C68" s="134" t="s">
        <v>27</v>
      </c>
      <c r="D68" s="134" t="s">
        <v>9</v>
      </c>
      <c r="E68" s="102">
        <v>240</v>
      </c>
      <c r="F68" s="76">
        <v>610018</v>
      </c>
      <c r="G68" s="76"/>
      <c r="H68" s="76"/>
      <c r="I68" s="76">
        <v>0</v>
      </c>
      <c r="J68" s="76">
        <v>0</v>
      </c>
    </row>
    <row r="69" spans="1:10" ht="27" customHeight="1">
      <c r="A69" s="30" t="s">
        <v>158</v>
      </c>
      <c r="B69" s="210" t="s">
        <v>157</v>
      </c>
      <c r="C69" s="184"/>
      <c r="D69" s="184"/>
      <c r="E69" s="109"/>
      <c r="F69" s="76">
        <f t="shared" ref="F69:J74" si="14">F70</f>
        <v>224800</v>
      </c>
      <c r="G69" s="76">
        <f t="shared" si="14"/>
        <v>0</v>
      </c>
      <c r="H69" s="76">
        <f t="shared" si="14"/>
        <v>0</v>
      </c>
      <c r="I69" s="76">
        <f t="shared" si="14"/>
        <v>224800</v>
      </c>
      <c r="J69" s="76">
        <f t="shared" si="14"/>
        <v>224800</v>
      </c>
    </row>
    <row r="70" spans="1:10" ht="16.5" customHeight="1">
      <c r="A70" s="154" t="s">
        <v>155</v>
      </c>
      <c r="B70" s="211" t="s">
        <v>157</v>
      </c>
      <c r="C70" s="184" t="s">
        <v>27</v>
      </c>
      <c r="D70" s="184" t="s">
        <v>9</v>
      </c>
      <c r="E70" s="109"/>
      <c r="F70" s="185">
        <f t="shared" si="14"/>
        <v>224800</v>
      </c>
      <c r="G70" s="185">
        <f t="shared" si="14"/>
        <v>0</v>
      </c>
      <c r="H70" s="185">
        <f t="shared" si="14"/>
        <v>0</v>
      </c>
      <c r="I70" s="185">
        <f t="shared" si="14"/>
        <v>224800</v>
      </c>
      <c r="J70" s="185">
        <f t="shared" si="14"/>
        <v>224800</v>
      </c>
    </row>
    <row r="71" spans="1:10" ht="23.25" customHeight="1">
      <c r="A71" s="186" t="s">
        <v>91</v>
      </c>
      <c r="B71" s="103" t="s">
        <v>146</v>
      </c>
      <c r="C71" s="134" t="s">
        <v>27</v>
      </c>
      <c r="D71" s="134" t="s">
        <v>9</v>
      </c>
      <c r="E71" s="86" t="s">
        <v>11</v>
      </c>
      <c r="F71" s="187">
        <v>224800</v>
      </c>
      <c r="G71" s="72"/>
      <c r="H71" s="72"/>
      <c r="I71" s="72">
        <v>224800</v>
      </c>
      <c r="J71" s="72">
        <v>224800</v>
      </c>
    </row>
    <row r="72" spans="1:10" ht="22.5" customHeight="1">
      <c r="A72" s="30" t="s">
        <v>135</v>
      </c>
      <c r="B72" s="103" t="s">
        <v>147</v>
      </c>
      <c r="C72" s="134"/>
      <c r="D72" s="134"/>
      <c r="E72" s="86"/>
      <c r="F72" s="72">
        <f t="shared" ref="F72:J73" si="15">F73</f>
        <v>50000</v>
      </c>
      <c r="G72" s="72">
        <f t="shared" si="15"/>
        <v>0</v>
      </c>
      <c r="H72" s="72">
        <f t="shared" si="15"/>
        <v>0</v>
      </c>
      <c r="I72" s="72">
        <f t="shared" si="15"/>
        <v>50000</v>
      </c>
      <c r="J72" s="72">
        <f t="shared" si="15"/>
        <v>50000</v>
      </c>
    </row>
    <row r="73" spans="1:10" ht="43.5" customHeight="1">
      <c r="A73" s="30" t="s">
        <v>145</v>
      </c>
      <c r="B73" s="103" t="s">
        <v>136</v>
      </c>
      <c r="C73" s="174"/>
      <c r="D73" s="174"/>
      <c r="E73" s="86"/>
      <c r="F73" s="155">
        <f t="shared" si="15"/>
        <v>50000</v>
      </c>
      <c r="G73" s="155">
        <f t="shared" si="15"/>
        <v>0</v>
      </c>
      <c r="H73" s="155">
        <f t="shared" si="15"/>
        <v>0</v>
      </c>
      <c r="I73" s="155">
        <f t="shared" si="15"/>
        <v>50000</v>
      </c>
      <c r="J73" s="155">
        <f t="shared" si="15"/>
        <v>50000</v>
      </c>
    </row>
    <row r="74" spans="1:10" ht="14.25" customHeight="1">
      <c r="A74" s="154" t="s">
        <v>20</v>
      </c>
      <c r="B74" s="103" t="s">
        <v>136</v>
      </c>
      <c r="C74" s="174" t="s">
        <v>27</v>
      </c>
      <c r="D74" s="174" t="s">
        <v>9</v>
      </c>
      <c r="E74" s="86"/>
      <c r="F74" s="155">
        <f t="shared" si="14"/>
        <v>50000</v>
      </c>
      <c r="G74" s="155">
        <f t="shared" si="14"/>
        <v>0</v>
      </c>
      <c r="H74" s="155">
        <f t="shared" si="14"/>
        <v>0</v>
      </c>
      <c r="I74" s="155">
        <f t="shared" si="14"/>
        <v>50000</v>
      </c>
      <c r="J74" s="155">
        <f t="shared" si="14"/>
        <v>50000</v>
      </c>
    </row>
    <row r="75" spans="1:10" ht="19.5" customHeight="1">
      <c r="A75" s="188" t="s">
        <v>91</v>
      </c>
      <c r="B75" s="173" t="s">
        <v>136</v>
      </c>
      <c r="C75" s="134" t="s">
        <v>27</v>
      </c>
      <c r="D75" s="134" t="s">
        <v>9</v>
      </c>
      <c r="E75" s="135" t="s">
        <v>11</v>
      </c>
      <c r="F75" s="77">
        <v>50000</v>
      </c>
      <c r="G75" s="72"/>
      <c r="H75" s="72"/>
      <c r="I75" s="72">
        <v>50000</v>
      </c>
      <c r="J75" s="72">
        <v>50000</v>
      </c>
    </row>
    <row r="76" spans="1:10" ht="36.75" customHeight="1">
      <c r="A76" s="170" t="s">
        <v>28</v>
      </c>
      <c r="B76" s="177" t="s">
        <v>61</v>
      </c>
      <c r="C76" s="141"/>
      <c r="D76" s="141"/>
      <c r="E76" s="142"/>
      <c r="F76" s="53">
        <f>F77</f>
        <v>256600</v>
      </c>
      <c r="G76" s="53">
        <f>G77</f>
        <v>0</v>
      </c>
      <c r="H76" s="53">
        <f>H77</f>
        <v>0</v>
      </c>
      <c r="I76" s="53">
        <f>I77</f>
        <v>10000</v>
      </c>
      <c r="J76" s="53">
        <f>J77</f>
        <v>10000</v>
      </c>
    </row>
    <row r="77" spans="1:10" ht="36" customHeight="1">
      <c r="A77" s="136" t="s">
        <v>98</v>
      </c>
      <c r="B77" s="175" t="s">
        <v>102</v>
      </c>
      <c r="C77" s="171"/>
      <c r="D77" s="171"/>
      <c r="E77" s="172"/>
      <c r="F77" s="176">
        <f>F78+F82+F92</f>
        <v>256600</v>
      </c>
      <c r="G77" s="176">
        <f>G78+G82+G92</f>
        <v>0</v>
      </c>
      <c r="H77" s="176">
        <f>H78+H82+H92</f>
        <v>0</v>
      </c>
      <c r="I77" s="176">
        <f>I78+I82+I92</f>
        <v>10000</v>
      </c>
      <c r="J77" s="176">
        <f>J78+J82+J92</f>
        <v>10000</v>
      </c>
    </row>
    <row r="78" spans="1:10" ht="36" customHeight="1">
      <c r="A78" s="137" t="s">
        <v>59</v>
      </c>
      <c r="B78" s="101" t="s">
        <v>103</v>
      </c>
      <c r="C78" s="134"/>
      <c r="D78" s="134"/>
      <c r="E78" s="135"/>
      <c r="F78" s="63">
        <f t="shared" ref="F78:J79" si="16">F79</f>
        <v>5000</v>
      </c>
      <c r="G78" s="63">
        <f t="shared" si="16"/>
        <v>0</v>
      </c>
      <c r="H78" s="63">
        <f t="shared" si="16"/>
        <v>0</v>
      </c>
      <c r="I78" s="63">
        <f t="shared" si="16"/>
        <v>5000</v>
      </c>
      <c r="J78" s="63">
        <f t="shared" si="16"/>
        <v>5000</v>
      </c>
    </row>
    <row r="79" spans="1:10" ht="32.25" customHeight="1">
      <c r="A79" s="138" t="s">
        <v>60</v>
      </c>
      <c r="B79" s="101" t="s">
        <v>104</v>
      </c>
      <c r="C79" s="134"/>
      <c r="D79" s="134"/>
      <c r="E79" s="135"/>
      <c r="F79" s="63">
        <f>F80</f>
        <v>5000</v>
      </c>
      <c r="G79" s="63">
        <f t="shared" si="16"/>
        <v>0</v>
      </c>
      <c r="H79" s="63">
        <f t="shared" si="16"/>
        <v>0</v>
      </c>
      <c r="I79" s="63">
        <f t="shared" si="16"/>
        <v>5000</v>
      </c>
      <c r="J79" s="63">
        <f t="shared" si="16"/>
        <v>5000</v>
      </c>
    </row>
    <row r="80" spans="1:10" ht="14.25" customHeight="1">
      <c r="A80" s="30" t="s">
        <v>115</v>
      </c>
      <c r="B80" s="101" t="s">
        <v>104</v>
      </c>
      <c r="C80" s="134" t="s">
        <v>17</v>
      </c>
      <c r="D80" s="134" t="s">
        <v>27</v>
      </c>
      <c r="E80" s="135"/>
      <c r="F80" s="63">
        <f>F81</f>
        <v>5000</v>
      </c>
      <c r="G80" s="63">
        <f>G81</f>
        <v>0</v>
      </c>
      <c r="H80" s="63">
        <f>H81</f>
        <v>0</v>
      </c>
      <c r="I80" s="63">
        <f>I81</f>
        <v>5000</v>
      </c>
      <c r="J80" s="63">
        <f>J81</f>
        <v>5000</v>
      </c>
    </row>
    <row r="81" spans="1:10" ht="22.5" customHeight="1">
      <c r="A81" s="39" t="s">
        <v>91</v>
      </c>
      <c r="B81" s="101" t="s">
        <v>104</v>
      </c>
      <c r="C81" s="134" t="s">
        <v>17</v>
      </c>
      <c r="D81" s="134" t="s">
        <v>27</v>
      </c>
      <c r="E81" s="135" t="s">
        <v>11</v>
      </c>
      <c r="F81" s="63">
        <v>5000</v>
      </c>
      <c r="G81" s="50"/>
      <c r="H81" s="50"/>
      <c r="I81" s="65">
        <v>5000</v>
      </c>
      <c r="J81" s="65">
        <v>5000</v>
      </c>
    </row>
    <row r="82" spans="1:10" ht="27" customHeight="1">
      <c r="A82" s="17" t="s">
        <v>62</v>
      </c>
      <c r="B82" s="140" t="s">
        <v>105</v>
      </c>
      <c r="C82" s="134"/>
      <c r="D82" s="134"/>
      <c r="E82" s="135"/>
      <c r="F82" s="63">
        <f>F83+F86+F89</f>
        <v>246600</v>
      </c>
      <c r="G82" s="63">
        <f>G83+G86+G89</f>
        <v>0</v>
      </c>
      <c r="H82" s="63">
        <f>H83+H86+H89</f>
        <v>0</v>
      </c>
      <c r="I82" s="63">
        <f>I83+I86+I89</f>
        <v>0</v>
      </c>
      <c r="J82" s="63">
        <f>J83+J86+J89</f>
        <v>0</v>
      </c>
    </row>
    <row r="83" spans="1:10" ht="25.5" customHeight="1">
      <c r="A83" s="131" t="s">
        <v>99</v>
      </c>
      <c r="B83" s="101" t="s">
        <v>106</v>
      </c>
      <c r="C83" s="134"/>
      <c r="D83" s="134"/>
      <c r="E83" s="135"/>
      <c r="F83" s="63">
        <f t="shared" ref="F83:J84" si="17">F84</f>
        <v>175600</v>
      </c>
      <c r="G83" s="63">
        <f t="shared" si="17"/>
        <v>0</v>
      </c>
      <c r="H83" s="63">
        <f t="shared" si="17"/>
        <v>0</v>
      </c>
      <c r="I83" s="63">
        <f t="shared" si="17"/>
        <v>0</v>
      </c>
      <c r="J83" s="63">
        <f t="shared" si="17"/>
        <v>0</v>
      </c>
    </row>
    <row r="84" spans="1:10" ht="14.25" customHeight="1">
      <c r="A84" s="30" t="s">
        <v>115</v>
      </c>
      <c r="B84" s="101" t="s">
        <v>106</v>
      </c>
      <c r="C84" s="134" t="s">
        <v>17</v>
      </c>
      <c r="D84" s="134" t="s">
        <v>27</v>
      </c>
      <c r="E84" s="135"/>
      <c r="F84" s="63">
        <f t="shared" si="17"/>
        <v>175600</v>
      </c>
      <c r="G84" s="63">
        <f t="shared" si="17"/>
        <v>0</v>
      </c>
      <c r="H84" s="63">
        <f t="shared" si="17"/>
        <v>0</v>
      </c>
      <c r="I84" s="63">
        <f t="shared" si="17"/>
        <v>0</v>
      </c>
      <c r="J84" s="63">
        <f t="shared" si="17"/>
        <v>0</v>
      </c>
    </row>
    <row r="85" spans="1:10" ht="19.5" customHeight="1">
      <c r="A85" s="186" t="s">
        <v>91</v>
      </c>
      <c r="B85" s="101" t="s">
        <v>106</v>
      </c>
      <c r="C85" s="134" t="s">
        <v>17</v>
      </c>
      <c r="D85" s="134" t="s">
        <v>27</v>
      </c>
      <c r="E85" s="135" t="s">
        <v>11</v>
      </c>
      <c r="F85" s="74">
        <v>175600</v>
      </c>
      <c r="G85" s="50"/>
      <c r="H85" s="50"/>
      <c r="I85" s="65">
        <v>0</v>
      </c>
      <c r="J85" s="65">
        <v>0</v>
      </c>
    </row>
    <row r="86" spans="1:10" ht="24" customHeight="1">
      <c r="A86" s="131" t="s">
        <v>100</v>
      </c>
      <c r="B86" s="101" t="s">
        <v>106</v>
      </c>
      <c r="C86" s="134"/>
      <c r="D86" s="134"/>
      <c r="E86" s="135"/>
      <c r="F86" s="63">
        <f t="shared" ref="F86:J87" si="18">F87</f>
        <v>31000</v>
      </c>
      <c r="G86" s="63">
        <f t="shared" si="18"/>
        <v>0</v>
      </c>
      <c r="H86" s="63">
        <f t="shared" si="18"/>
        <v>0</v>
      </c>
      <c r="I86" s="63">
        <f t="shared" si="18"/>
        <v>0</v>
      </c>
      <c r="J86" s="63">
        <f t="shared" si="18"/>
        <v>0</v>
      </c>
    </row>
    <row r="87" spans="1:10" ht="12.75" customHeight="1">
      <c r="A87" s="30" t="s">
        <v>115</v>
      </c>
      <c r="B87" s="101" t="s">
        <v>106</v>
      </c>
      <c r="C87" s="134" t="s">
        <v>17</v>
      </c>
      <c r="D87" s="134" t="s">
        <v>27</v>
      </c>
      <c r="E87" s="135"/>
      <c r="F87" s="63">
        <f t="shared" si="18"/>
        <v>31000</v>
      </c>
      <c r="G87" s="63">
        <f t="shared" si="18"/>
        <v>0</v>
      </c>
      <c r="H87" s="63">
        <f t="shared" si="18"/>
        <v>0</v>
      </c>
      <c r="I87" s="63">
        <f t="shared" si="18"/>
        <v>0</v>
      </c>
      <c r="J87" s="63">
        <f t="shared" si="18"/>
        <v>0</v>
      </c>
    </row>
    <row r="88" spans="1:10" ht="22.5" customHeight="1">
      <c r="A88" s="186" t="s">
        <v>91</v>
      </c>
      <c r="B88" s="101" t="s">
        <v>106</v>
      </c>
      <c r="C88" s="134" t="s">
        <v>17</v>
      </c>
      <c r="D88" s="134" t="s">
        <v>27</v>
      </c>
      <c r="E88" s="135" t="s">
        <v>11</v>
      </c>
      <c r="F88" s="74">
        <v>31000</v>
      </c>
      <c r="G88" s="50"/>
      <c r="H88" s="50"/>
      <c r="I88" s="65">
        <v>0</v>
      </c>
      <c r="J88" s="65">
        <v>0</v>
      </c>
    </row>
    <row r="89" spans="1:10" ht="63" customHeight="1">
      <c r="A89" s="30" t="s">
        <v>139</v>
      </c>
      <c r="B89" s="206" t="s">
        <v>140</v>
      </c>
      <c r="C89" s="134"/>
      <c r="D89" s="134"/>
      <c r="E89" s="135"/>
      <c r="F89" s="74">
        <f t="shared" ref="F89:J90" si="19">F90</f>
        <v>40000</v>
      </c>
      <c r="G89" s="74">
        <f t="shared" si="19"/>
        <v>0</v>
      </c>
      <c r="H89" s="74">
        <f t="shared" si="19"/>
        <v>0</v>
      </c>
      <c r="I89" s="74">
        <f t="shared" si="19"/>
        <v>0</v>
      </c>
      <c r="J89" s="74">
        <f t="shared" si="19"/>
        <v>0</v>
      </c>
    </row>
    <row r="90" spans="1:10" ht="16.5" customHeight="1">
      <c r="A90" s="30" t="s">
        <v>115</v>
      </c>
      <c r="B90" s="205" t="s">
        <v>140</v>
      </c>
      <c r="C90" s="134" t="s">
        <v>17</v>
      </c>
      <c r="D90" s="134" t="s">
        <v>27</v>
      </c>
      <c r="E90" s="135"/>
      <c r="F90" s="74">
        <f t="shared" si="19"/>
        <v>40000</v>
      </c>
      <c r="G90" s="74">
        <f t="shared" si="19"/>
        <v>0</v>
      </c>
      <c r="H90" s="74">
        <f t="shared" si="19"/>
        <v>0</v>
      </c>
      <c r="I90" s="74">
        <f t="shared" si="19"/>
        <v>0</v>
      </c>
      <c r="J90" s="74">
        <f t="shared" si="19"/>
        <v>0</v>
      </c>
    </row>
    <row r="91" spans="1:10" ht="22.5" customHeight="1">
      <c r="A91" s="186" t="s">
        <v>91</v>
      </c>
      <c r="B91" s="101" t="s">
        <v>140</v>
      </c>
      <c r="C91" s="134" t="s">
        <v>17</v>
      </c>
      <c r="D91" s="134" t="s">
        <v>27</v>
      </c>
      <c r="E91" s="135" t="s">
        <v>11</v>
      </c>
      <c r="F91" s="74">
        <v>40000</v>
      </c>
      <c r="G91" s="50"/>
      <c r="H91" s="50"/>
      <c r="I91" s="65">
        <v>0</v>
      </c>
      <c r="J91" s="65">
        <v>0</v>
      </c>
    </row>
    <row r="92" spans="1:10" ht="33.75" customHeight="1">
      <c r="A92" s="30" t="s">
        <v>101</v>
      </c>
      <c r="B92" s="153" t="s">
        <v>107</v>
      </c>
      <c r="C92" s="134"/>
      <c r="D92" s="134"/>
      <c r="E92" s="135"/>
      <c r="F92" s="63">
        <f t="shared" ref="F92:J93" si="20">F93</f>
        <v>5000</v>
      </c>
      <c r="G92" s="63">
        <f t="shared" si="20"/>
        <v>0</v>
      </c>
      <c r="H92" s="63">
        <f t="shared" si="20"/>
        <v>0</v>
      </c>
      <c r="I92" s="63">
        <f t="shared" si="20"/>
        <v>5000</v>
      </c>
      <c r="J92" s="63">
        <f t="shared" si="20"/>
        <v>5000</v>
      </c>
    </row>
    <row r="93" spans="1:10" ht="15.75" customHeight="1">
      <c r="A93" s="30" t="s">
        <v>115</v>
      </c>
      <c r="B93" s="101" t="s">
        <v>107</v>
      </c>
      <c r="C93" s="134" t="s">
        <v>17</v>
      </c>
      <c r="D93" s="134" t="s">
        <v>27</v>
      </c>
      <c r="E93" s="135"/>
      <c r="F93" s="63">
        <f t="shared" si="20"/>
        <v>5000</v>
      </c>
      <c r="G93" s="63">
        <f t="shared" si="20"/>
        <v>0</v>
      </c>
      <c r="H93" s="63">
        <f t="shared" si="20"/>
        <v>0</v>
      </c>
      <c r="I93" s="63">
        <f t="shared" si="20"/>
        <v>5000</v>
      </c>
      <c r="J93" s="63">
        <f t="shared" si="20"/>
        <v>5000</v>
      </c>
    </row>
    <row r="94" spans="1:10" ht="19.5" customHeight="1">
      <c r="A94" s="189" t="s">
        <v>91</v>
      </c>
      <c r="B94" s="101" t="s">
        <v>107</v>
      </c>
      <c r="C94" s="134" t="s">
        <v>17</v>
      </c>
      <c r="D94" s="134" t="s">
        <v>27</v>
      </c>
      <c r="E94" s="135" t="s">
        <v>11</v>
      </c>
      <c r="F94" s="63">
        <v>5000</v>
      </c>
      <c r="G94" s="50"/>
      <c r="H94" s="50"/>
      <c r="I94" s="65">
        <v>5000</v>
      </c>
      <c r="J94" s="65">
        <v>5000</v>
      </c>
    </row>
    <row r="95" spans="1:10" ht="35.25" customHeight="1">
      <c r="A95" s="34" t="s">
        <v>86</v>
      </c>
      <c r="B95" s="106" t="s">
        <v>79</v>
      </c>
      <c r="C95" s="98"/>
      <c r="D95" s="98"/>
      <c r="E95" s="99"/>
      <c r="F95" s="100">
        <f>F96+F100+F104</f>
        <v>100000</v>
      </c>
      <c r="G95" s="100">
        <f>G96+G100+G104</f>
        <v>0</v>
      </c>
      <c r="H95" s="100">
        <f>H96+H100+H104</f>
        <v>0</v>
      </c>
      <c r="I95" s="100">
        <f>I96+I100+I104</f>
        <v>0</v>
      </c>
      <c r="J95" s="100">
        <f>J96+J100+J104</f>
        <v>0</v>
      </c>
    </row>
    <row r="96" spans="1:10" ht="24" customHeight="1">
      <c r="A96" s="19" t="s">
        <v>76</v>
      </c>
      <c r="B96" s="113" t="s">
        <v>80</v>
      </c>
      <c r="C96" s="85"/>
      <c r="D96" s="85"/>
      <c r="E96" s="102"/>
      <c r="F96" s="76">
        <f t="shared" ref="F96:J97" si="21">F97</f>
        <v>10000</v>
      </c>
      <c r="G96" s="76">
        <f t="shared" si="21"/>
        <v>0</v>
      </c>
      <c r="H96" s="76">
        <f t="shared" si="21"/>
        <v>0</v>
      </c>
      <c r="I96" s="76">
        <f t="shared" si="21"/>
        <v>0</v>
      </c>
      <c r="J96" s="76">
        <f t="shared" si="21"/>
        <v>0</v>
      </c>
    </row>
    <row r="97" spans="1:10" ht="42" customHeight="1">
      <c r="A97" s="36" t="s">
        <v>87</v>
      </c>
      <c r="B97" s="113" t="s">
        <v>81</v>
      </c>
      <c r="C97" s="108"/>
      <c r="D97" s="108"/>
      <c r="E97" s="102"/>
      <c r="F97" s="76">
        <f>F98</f>
        <v>10000</v>
      </c>
      <c r="G97" s="76">
        <f t="shared" si="21"/>
        <v>0</v>
      </c>
      <c r="H97" s="76">
        <f t="shared" si="21"/>
        <v>0</v>
      </c>
      <c r="I97" s="76">
        <f t="shared" si="21"/>
        <v>0</v>
      </c>
      <c r="J97" s="76">
        <f t="shared" si="21"/>
        <v>0</v>
      </c>
    </row>
    <row r="98" spans="1:10" ht="15.75" customHeight="1">
      <c r="A98" s="156" t="s">
        <v>116</v>
      </c>
      <c r="B98" s="94" t="s">
        <v>81</v>
      </c>
      <c r="C98" s="85" t="s">
        <v>17</v>
      </c>
      <c r="D98" s="85" t="s">
        <v>19</v>
      </c>
      <c r="E98" s="102"/>
      <c r="F98" s="76">
        <f>F99</f>
        <v>10000</v>
      </c>
      <c r="G98" s="76">
        <f>G99</f>
        <v>0</v>
      </c>
      <c r="H98" s="76">
        <f>H99</f>
        <v>0</v>
      </c>
      <c r="I98" s="76">
        <f>I99</f>
        <v>0</v>
      </c>
      <c r="J98" s="76">
        <f>J99</f>
        <v>0</v>
      </c>
    </row>
    <row r="99" spans="1:10" ht="21.75" customHeight="1">
      <c r="A99" s="31" t="s">
        <v>91</v>
      </c>
      <c r="B99" s="94" t="s">
        <v>81</v>
      </c>
      <c r="C99" s="85" t="s">
        <v>17</v>
      </c>
      <c r="D99" s="85" t="s">
        <v>19</v>
      </c>
      <c r="E99" s="104">
        <v>240</v>
      </c>
      <c r="F99" s="72">
        <v>10000</v>
      </c>
      <c r="G99" s="64"/>
      <c r="H99" s="64"/>
      <c r="I99" s="105">
        <v>0</v>
      </c>
      <c r="J99" s="105">
        <v>0</v>
      </c>
    </row>
    <row r="100" spans="1:10" ht="11.25" customHeight="1">
      <c r="A100" s="36" t="s">
        <v>77</v>
      </c>
      <c r="B100" s="113" t="s">
        <v>82</v>
      </c>
      <c r="C100" s="108"/>
      <c r="D100" s="108"/>
      <c r="E100" s="102"/>
      <c r="F100" s="76">
        <f t="shared" ref="F100:J101" si="22">F101</f>
        <v>20000</v>
      </c>
      <c r="G100" s="76">
        <f t="shared" si="22"/>
        <v>0</v>
      </c>
      <c r="H100" s="76">
        <f t="shared" si="22"/>
        <v>0</v>
      </c>
      <c r="I100" s="76">
        <f t="shared" si="22"/>
        <v>0</v>
      </c>
      <c r="J100" s="76">
        <f t="shared" si="22"/>
        <v>0</v>
      </c>
    </row>
    <row r="101" spans="1:10" ht="43.5" customHeight="1">
      <c r="A101" s="36" t="s">
        <v>87</v>
      </c>
      <c r="B101" s="113" t="s">
        <v>83</v>
      </c>
      <c r="C101" s="108"/>
      <c r="D101" s="108"/>
      <c r="E101" s="102"/>
      <c r="F101" s="76">
        <f>F102</f>
        <v>20000</v>
      </c>
      <c r="G101" s="76">
        <f t="shared" si="22"/>
        <v>0</v>
      </c>
      <c r="H101" s="76">
        <f t="shared" si="22"/>
        <v>0</v>
      </c>
      <c r="I101" s="76">
        <f t="shared" si="22"/>
        <v>0</v>
      </c>
      <c r="J101" s="76">
        <f t="shared" si="22"/>
        <v>0</v>
      </c>
    </row>
    <row r="102" spans="1:10" ht="12.75" customHeight="1">
      <c r="A102" s="156" t="s">
        <v>116</v>
      </c>
      <c r="B102" s="94" t="s">
        <v>83</v>
      </c>
      <c r="C102" s="85" t="s">
        <v>17</v>
      </c>
      <c r="D102" s="85" t="s">
        <v>19</v>
      </c>
      <c r="E102" s="102"/>
      <c r="F102" s="76">
        <f>F103</f>
        <v>20000</v>
      </c>
      <c r="G102" s="76">
        <f>G103</f>
        <v>0</v>
      </c>
      <c r="H102" s="76">
        <f>H103</f>
        <v>0</v>
      </c>
      <c r="I102" s="76">
        <f>I103</f>
        <v>0</v>
      </c>
      <c r="J102" s="76">
        <f>J103</f>
        <v>0</v>
      </c>
    </row>
    <row r="103" spans="1:10" ht="23.25" customHeight="1">
      <c r="A103" s="31" t="s">
        <v>91</v>
      </c>
      <c r="B103" s="94" t="s">
        <v>83</v>
      </c>
      <c r="C103" s="85" t="s">
        <v>17</v>
      </c>
      <c r="D103" s="85" t="s">
        <v>19</v>
      </c>
      <c r="E103" s="104">
        <v>240</v>
      </c>
      <c r="F103" s="72">
        <v>20000</v>
      </c>
      <c r="G103" s="64"/>
      <c r="H103" s="64"/>
      <c r="I103" s="105">
        <v>0</v>
      </c>
      <c r="J103" s="105">
        <v>0</v>
      </c>
    </row>
    <row r="104" spans="1:10" ht="45" customHeight="1">
      <c r="A104" s="36" t="s">
        <v>78</v>
      </c>
      <c r="B104" s="113" t="s">
        <v>84</v>
      </c>
      <c r="C104" s="108"/>
      <c r="D104" s="108"/>
      <c r="E104" s="102"/>
      <c r="F104" s="76">
        <f t="shared" ref="F104:J105" si="23">F105</f>
        <v>70000</v>
      </c>
      <c r="G104" s="76">
        <f t="shared" si="23"/>
        <v>0</v>
      </c>
      <c r="H104" s="76">
        <f t="shared" si="23"/>
        <v>0</v>
      </c>
      <c r="I104" s="76">
        <f t="shared" si="23"/>
        <v>0</v>
      </c>
      <c r="J104" s="76">
        <f t="shared" si="23"/>
        <v>0</v>
      </c>
    </row>
    <row r="105" spans="1:10" ht="42" customHeight="1">
      <c r="A105" s="36" t="s">
        <v>87</v>
      </c>
      <c r="B105" s="113" t="s">
        <v>85</v>
      </c>
      <c r="C105" s="108"/>
      <c r="D105" s="108"/>
      <c r="E105" s="102"/>
      <c r="F105" s="76">
        <f>F106</f>
        <v>70000</v>
      </c>
      <c r="G105" s="76">
        <f t="shared" si="23"/>
        <v>0</v>
      </c>
      <c r="H105" s="76">
        <f t="shared" si="23"/>
        <v>0</v>
      </c>
      <c r="I105" s="76">
        <f t="shared" si="23"/>
        <v>0</v>
      </c>
      <c r="J105" s="76">
        <f t="shared" si="23"/>
        <v>0</v>
      </c>
    </row>
    <row r="106" spans="1:10" ht="13.5" customHeight="1">
      <c r="A106" s="156" t="s">
        <v>116</v>
      </c>
      <c r="B106" s="94" t="s">
        <v>85</v>
      </c>
      <c r="C106" s="85" t="s">
        <v>17</v>
      </c>
      <c r="D106" s="85" t="s">
        <v>19</v>
      </c>
      <c r="E106" s="102"/>
      <c r="F106" s="76">
        <f>F107</f>
        <v>70000</v>
      </c>
      <c r="G106" s="76">
        <f>G107</f>
        <v>0</v>
      </c>
      <c r="H106" s="76">
        <f>H107</f>
        <v>0</v>
      </c>
      <c r="I106" s="76">
        <f>I107</f>
        <v>0</v>
      </c>
      <c r="J106" s="76">
        <f>J107</f>
        <v>0</v>
      </c>
    </row>
    <row r="107" spans="1:10" ht="19.5" customHeight="1">
      <c r="A107" s="31" t="s">
        <v>91</v>
      </c>
      <c r="B107" s="94" t="s">
        <v>85</v>
      </c>
      <c r="C107" s="85" t="s">
        <v>17</v>
      </c>
      <c r="D107" s="85" t="s">
        <v>19</v>
      </c>
      <c r="E107" s="104">
        <v>240</v>
      </c>
      <c r="F107" s="72">
        <v>70000</v>
      </c>
      <c r="G107" s="64"/>
      <c r="H107" s="64"/>
      <c r="I107" s="105">
        <v>0</v>
      </c>
      <c r="J107" s="105">
        <v>0</v>
      </c>
    </row>
    <row r="108" spans="1:10" ht="0.75" hidden="1" customHeight="1">
      <c r="A108" s="40"/>
      <c r="B108" s="74"/>
      <c r="C108" s="115"/>
      <c r="D108" s="115"/>
      <c r="E108" s="45"/>
      <c r="F108" s="46"/>
      <c r="G108" s="46"/>
      <c r="H108" s="46"/>
      <c r="I108" s="116"/>
      <c r="J108" s="116"/>
    </row>
    <row r="109" spans="1:10" ht="21" hidden="1" customHeight="1">
      <c r="A109" s="41"/>
      <c r="B109" s="77"/>
      <c r="C109" s="115"/>
      <c r="D109" s="115"/>
      <c r="E109" s="45"/>
      <c r="F109" s="46"/>
      <c r="G109" s="46"/>
      <c r="H109" s="46"/>
      <c r="I109" s="116"/>
      <c r="J109" s="116"/>
    </row>
    <row r="110" spans="1:10" ht="13.5" hidden="1" customHeight="1">
      <c r="A110" s="190"/>
      <c r="B110" s="187"/>
      <c r="C110" s="191"/>
      <c r="D110" s="191"/>
      <c r="E110" s="192"/>
      <c r="F110" s="193"/>
      <c r="G110" s="193"/>
      <c r="H110" s="193"/>
      <c r="I110" s="194"/>
      <c r="J110" s="194"/>
    </row>
    <row r="111" spans="1:10" ht="14.25" customHeight="1">
      <c r="A111" s="204" t="s">
        <v>149</v>
      </c>
      <c r="B111" s="203" t="s">
        <v>66</v>
      </c>
      <c r="C111" s="196"/>
      <c r="D111" s="196"/>
      <c r="E111" s="197"/>
      <c r="F111" s="46">
        <f>F112+F115</f>
        <v>38000</v>
      </c>
      <c r="G111" s="46">
        <f>G112+G115</f>
        <v>0</v>
      </c>
      <c r="H111" s="46">
        <f>H112+H115</f>
        <v>0</v>
      </c>
      <c r="I111" s="46">
        <f>I112+I115</f>
        <v>38000</v>
      </c>
      <c r="J111" s="46">
        <f>J112+J115</f>
        <v>238000</v>
      </c>
    </row>
    <row r="112" spans="1:10" ht="21.75" customHeight="1">
      <c r="A112" s="199" t="s">
        <v>150</v>
      </c>
      <c r="B112" s="74" t="s">
        <v>152</v>
      </c>
      <c r="C112" s="195"/>
      <c r="D112" s="195"/>
      <c r="E112" s="161"/>
      <c r="F112" s="116">
        <f t="shared" ref="F112:J113" si="24">F113</f>
        <v>0</v>
      </c>
      <c r="G112" s="116">
        <f t="shared" si="24"/>
        <v>0</v>
      </c>
      <c r="H112" s="116">
        <f t="shared" si="24"/>
        <v>0</v>
      </c>
      <c r="I112" s="116">
        <f t="shared" si="24"/>
        <v>0</v>
      </c>
      <c r="J112" s="116">
        <f t="shared" si="24"/>
        <v>200000</v>
      </c>
    </row>
    <row r="113" spans="1:10" ht="16.5" customHeight="1">
      <c r="A113" s="201" t="s">
        <v>148</v>
      </c>
      <c r="B113" s="74" t="s">
        <v>152</v>
      </c>
      <c r="C113" s="198" t="s">
        <v>14</v>
      </c>
      <c r="D113" s="198" t="s">
        <v>12</v>
      </c>
      <c r="E113" s="200"/>
      <c r="F113" s="116">
        <f t="shared" si="24"/>
        <v>0</v>
      </c>
      <c r="G113" s="116">
        <f t="shared" si="24"/>
        <v>0</v>
      </c>
      <c r="H113" s="116">
        <f t="shared" si="24"/>
        <v>0</v>
      </c>
      <c r="I113" s="116">
        <f t="shared" si="24"/>
        <v>0</v>
      </c>
      <c r="J113" s="116">
        <f t="shared" si="24"/>
        <v>200000</v>
      </c>
    </row>
    <row r="114" spans="1:10" ht="21" customHeight="1">
      <c r="A114" s="31" t="s">
        <v>151</v>
      </c>
      <c r="B114" s="202" t="s">
        <v>152</v>
      </c>
      <c r="C114" s="198" t="s">
        <v>14</v>
      </c>
      <c r="D114" s="198" t="s">
        <v>12</v>
      </c>
      <c r="E114" s="198" t="s">
        <v>11</v>
      </c>
      <c r="F114" s="116">
        <v>0</v>
      </c>
      <c r="G114" s="116"/>
      <c r="H114" s="116"/>
      <c r="I114" s="116">
        <v>0</v>
      </c>
      <c r="J114" s="116">
        <v>200000</v>
      </c>
    </row>
    <row r="115" spans="1:10" ht="20.25" customHeight="1">
      <c r="A115" s="24" t="s">
        <v>153</v>
      </c>
      <c r="B115" s="118" t="s">
        <v>67</v>
      </c>
      <c r="C115" s="121"/>
      <c r="D115" s="121"/>
      <c r="E115" s="117"/>
      <c r="F115" s="116">
        <f t="shared" ref="F115:J116" si="25">F116</f>
        <v>38000</v>
      </c>
      <c r="G115" s="116">
        <f t="shared" si="25"/>
        <v>0</v>
      </c>
      <c r="H115" s="116">
        <f t="shared" si="25"/>
        <v>0</v>
      </c>
      <c r="I115" s="116">
        <f t="shared" si="25"/>
        <v>38000</v>
      </c>
      <c r="J115" s="116">
        <f t="shared" si="25"/>
        <v>38000</v>
      </c>
    </row>
    <row r="116" spans="1:10" ht="15" customHeight="1">
      <c r="A116" s="158" t="s">
        <v>94</v>
      </c>
      <c r="B116" s="122" t="s">
        <v>67</v>
      </c>
      <c r="C116" s="119" t="s">
        <v>14</v>
      </c>
      <c r="D116" s="119" t="s">
        <v>16</v>
      </c>
      <c r="E116" s="117"/>
      <c r="F116" s="116">
        <f t="shared" si="25"/>
        <v>38000</v>
      </c>
      <c r="G116" s="116">
        <f t="shared" si="25"/>
        <v>0</v>
      </c>
      <c r="H116" s="116">
        <f t="shared" si="25"/>
        <v>0</v>
      </c>
      <c r="I116" s="116">
        <f t="shared" si="25"/>
        <v>38000</v>
      </c>
      <c r="J116" s="116">
        <f t="shared" si="25"/>
        <v>38000</v>
      </c>
    </row>
    <row r="117" spans="1:10" ht="20.25" customHeight="1">
      <c r="A117" s="18" t="s">
        <v>91</v>
      </c>
      <c r="B117" s="122" t="s">
        <v>67</v>
      </c>
      <c r="C117" s="119" t="s">
        <v>14</v>
      </c>
      <c r="D117" s="119" t="s">
        <v>16</v>
      </c>
      <c r="E117" s="120" t="s">
        <v>11</v>
      </c>
      <c r="F117" s="69">
        <v>38000</v>
      </c>
      <c r="G117" s="50"/>
      <c r="H117" s="50"/>
      <c r="I117" s="105">
        <v>38000</v>
      </c>
      <c r="J117" s="105">
        <v>38000</v>
      </c>
    </row>
    <row r="118" spans="1:10" ht="10.5" hidden="1" customHeight="1">
      <c r="A118" s="35"/>
      <c r="B118" s="122"/>
      <c r="C118" s="119"/>
      <c r="D118" s="119"/>
      <c r="E118" s="120"/>
      <c r="F118" s="69"/>
      <c r="G118" s="50"/>
      <c r="H118" s="50"/>
      <c r="I118" s="105"/>
      <c r="J118" s="105"/>
    </row>
    <row r="119" spans="1:10" ht="12" hidden="1" customHeight="1">
      <c r="A119" s="35"/>
      <c r="B119" s="122"/>
      <c r="C119" s="119"/>
      <c r="D119" s="119"/>
      <c r="E119" s="120"/>
      <c r="F119" s="69"/>
      <c r="G119" s="50"/>
      <c r="H119" s="50"/>
      <c r="I119" s="105"/>
      <c r="J119" s="105"/>
    </row>
    <row r="120" spans="1:10">
      <c r="A120" s="16" t="s">
        <v>21</v>
      </c>
      <c r="B120" s="114" t="s">
        <v>68</v>
      </c>
      <c r="C120" s="51"/>
      <c r="D120" s="51"/>
      <c r="E120" s="125"/>
      <c r="F120" s="53">
        <f t="shared" ref="F120:J121" si="26">F121</f>
        <v>2292000</v>
      </c>
      <c r="G120" s="53">
        <f t="shared" si="26"/>
        <v>0</v>
      </c>
      <c r="H120" s="53">
        <f t="shared" si="26"/>
        <v>0</v>
      </c>
      <c r="I120" s="53">
        <f t="shared" si="26"/>
        <v>2353000</v>
      </c>
      <c r="J120" s="53">
        <f t="shared" si="26"/>
        <v>2430100</v>
      </c>
    </row>
    <row r="121" spans="1:10" ht="22.5">
      <c r="A121" s="12" t="s">
        <v>22</v>
      </c>
      <c r="B121" s="118" t="s">
        <v>69</v>
      </c>
      <c r="C121" s="123"/>
      <c r="D121" s="123"/>
      <c r="E121" s="125"/>
      <c r="F121" s="60">
        <f>F122</f>
        <v>2292000</v>
      </c>
      <c r="G121" s="60">
        <f t="shared" si="26"/>
        <v>0</v>
      </c>
      <c r="H121" s="60">
        <f t="shared" si="26"/>
        <v>0</v>
      </c>
      <c r="I121" s="60">
        <f t="shared" si="26"/>
        <v>2353000</v>
      </c>
      <c r="J121" s="60">
        <f t="shared" si="26"/>
        <v>2430100</v>
      </c>
    </row>
    <row r="122" spans="1:10" ht="12.75" customHeight="1">
      <c r="A122" s="159" t="s">
        <v>20</v>
      </c>
      <c r="B122" s="122" t="s">
        <v>69</v>
      </c>
      <c r="C122" s="123" t="s">
        <v>27</v>
      </c>
      <c r="D122" s="160" t="s">
        <v>9</v>
      </c>
      <c r="E122" s="161"/>
      <c r="F122" s="60">
        <f>F123</f>
        <v>2292000</v>
      </c>
      <c r="G122" s="60">
        <f>G123</f>
        <v>0</v>
      </c>
      <c r="H122" s="60">
        <f>H123</f>
        <v>0</v>
      </c>
      <c r="I122" s="60">
        <f>I123</f>
        <v>2353000</v>
      </c>
      <c r="J122" s="60">
        <f>J123</f>
        <v>2430100</v>
      </c>
    </row>
    <row r="123" spans="1:10" ht="22.5">
      <c r="A123" s="37" t="s">
        <v>91</v>
      </c>
      <c r="B123" s="122" t="s">
        <v>69</v>
      </c>
      <c r="C123" s="123" t="s">
        <v>27</v>
      </c>
      <c r="D123" s="160" t="s">
        <v>9</v>
      </c>
      <c r="E123" s="135" t="s">
        <v>11</v>
      </c>
      <c r="F123" s="63">
        <v>2292000</v>
      </c>
      <c r="G123" s="50"/>
      <c r="H123" s="50"/>
      <c r="I123" s="105">
        <v>2353000</v>
      </c>
      <c r="J123" s="105">
        <v>2430100</v>
      </c>
    </row>
    <row r="124" spans="1:10" ht="13.5" customHeight="1">
      <c r="A124" s="14" t="s">
        <v>23</v>
      </c>
      <c r="B124" s="124" t="s">
        <v>70</v>
      </c>
      <c r="C124" s="181"/>
      <c r="D124" s="181"/>
      <c r="E124" s="182"/>
      <c r="F124" s="68">
        <f t="shared" ref="F124:J125" si="27">F125</f>
        <v>150000</v>
      </c>
      <c r="G124" s="68">
        <f t="shared" si="27"/>
        <v>0</v>
      </c>
      <c r="H124" s="68">
        <f t="shared" si="27"/>
        <v>0</v>
      </c>
      <c r="I124" s="68">
        <f t="shared" si="27"/>
        <v>150000</v>
      </c>
      <c r="J124" s="68">
        <f t="shared" si="27"/>
        <v>150000</v>
      </c>
    </row>
    <row r="125" spans="1:10" ht="22.5">
      <c r="A125" s="12" t="s">
        <v>24</v>
      </c>
      <c r="B125" s="118" t="s">
        <v>71</v>
      </c>
      <c r="C125" s="123"/>
      <c r="D125" s="123"/>
      <c r="E125" s="126"/>
      <c r="F125" s="60">
        <f>F126</f>
        <v>150000</v>
      </c>
      <c r="G125" s="60">
        <f t="shared" si="27"/>
        <v>0</v>
      </c>
      <c r="H125" s="60">
        <f t="shared" si="27"/>
        <v>0</v>
      </c>
      <c r="I125" s="60">
        <f t="shared" si="27"/>
        <v>150000</v>
      </c>
      <c r="J125" s="60">
        <f t="shared" si="27"/>
        <v>150000</v>
      </c>
    </row>
    <row r="126" spans="1:10">
      <c r="A126" s="159" t="s">
        <v>20</v>
      </c>
      <c r="B126" s="122" t="s">
        <v>71</v>
      </c>
      <c r="C126" s="119" t="s">
        <v>27</v>
      </c>
      <c r="D126" s="119" t="s">
        <v>9</v>
      </c>
      <c r="E126" s="126"/>
      <c r="F126" s="60">
        <f>F127</f>
        <v>150000</v>
      </c>
      <c r="G126" s="60">
        <f>G127</f>
        <v>0</v>
      </c>
      <c r="H126" s="60">
        <f>H127</f>
        <v>0</v>
      </c>
      <c r="I126" s="60">
        <f>I127</f>
        <v>150000</v>
      </c>
      <c r="J126" s="60">
        <f>J127</f>
        <v>150000</v>
      </c>
    </row>
    <row r="127" spans="1:10" ht="21" customHeight="1">
      <c r="A127" s="15" t="s">
        <v>91</v>
      </c>
      <c r="B127" s="122" t="s">
        <v>71</v>
      </c>
      <c r="C127" s="119" t="s">
        <v>27</v>
      </c>
      <c r="D127" s="119" t="s">
        <v>9</v>
      </c>
      <c r="E127" s="126" t="s">
        <v>11</v>
      </c>
      <c r="F127" s="63">
        <v>150000</v>
      </c>
      <c r="G127" s="50"/>
      <c r="H127" s="50"/>
      <c r="I127" s="105">
        <v>150000</v>
      </c>
      <c r="J127" s="105">
        <v>150000</v>
      </c>
    </row>
    <row r="128" spans="1:10" ht="23.25" customHeight="1">
      <c r="A128" s="14" t="s">
        <v>25</v>
      </c>
      <c r="B128" s="124" t="s">
        <v>72</v>
      </c>
      <c r="C128" s="181"/>
      <c r="D128" s="181"/>
      <c r="E128" s="182"/>
      <c r="F128" s="53">
        <f>F129</f>
        <v>748500</v>
      </c>
      <c r="G128" s="53">
        <f t="shared" ref="G128:J129" si="28">G129</f>
        <v>0</v>
      </c>
      <c r="H128" s="53">
        <f t="shared" si="28"/>
        <v>0</v>
      </c>
      <c r="I128" s="53">
        <f t="shared" si="28"/>
        <v>598700</v>
      </c>
      <c r="J128" s="53">
        <f t="shared" si="28"/>
        <v>459700</v>
      </c>
    </row>
    <row r="129" spans="1:10" ht="24" customHeight="1">
      <c r="A129" s="12" t="s">
        <v>26</v>
      </c>
      <c r="B129" s="118" t="s">
        <v>73</v>
      </c>
      <c r="C129" s="123"/>
      <c r="D129" s="123"/>
      <c r="E129" s="126"/>
      <c r="F129" s="60">
        <f>F130</f>
        <v>748500</v>
      </c>
      <c r="G129" s="60">
        <f t="shared" si="28"/>
        <v>0</v>
      </c>
      <c r="H129" s="60">
        <f t="shared" si="28"/>
        <v>0</v>
      </c>
      <c r="I129" s="60">
        <f t="shared" si="28"/>
        <v>598700</v>
      </c>
      <c r="J129" s="60">
        <f t="shared" si="28"/>
        <v>459700</v>
      </c>
    </row>
    <row r="130" spans="1:10" ht="15" customHeight="1">
      <c r="A130" s="159" t="s">
        <v>20</v>
      </c>
      <c r="B130" s="122" t="s">
        <v>73</v>
      </c>
      <c r="C130" s="119" t="s">
        <v>27</v>
      </c>
      <c r="D130" s="120" t="s">
        <v>9</v>
      </c>
      <c r="E130" s="161"/>
      <c r="F130" s="60">
        <f>F131</f>
        <v>748500</v>
      </c>
      <c r="G130" s="60">
        <f>G131</f>
        <v>0</v>
      </c>
      <c r="H130" s="60">
        <f>H131</f>
        <v>0</v>
      </c>
      <c r="I130" s="60">
        <f>I131</f>
        <v>598700</v>
      </c>
      <c r="J130" s="60">
        <f>J131</f>
        <v>459700</v>
      </c>
    </row>
    <row r="131" spans="1:10" ht="21.75" customHeight="1">
      <c r="A131" s="37" t="s">
        <v>91</v>
      </c>
      <c r="B131" s="122" t="s">
        <v>73</v>
      </c>
      <c r="C131" s="119" t="s">
        <v>27</v>
      </c>
      <c r="D131" s="119" t="s">
        <v>9</v>
      </c>
      <c r="E131" s="126" t="s">
        <v>11</v>
      </c>
      <c r="F131" s="162">
        <v>748500</v>
      </c>
      <c r="G131" s="163"/>
      <c r="H131" s="163"/>
      <c r="I131" s="164">
        <v>598700</v>
      </c>
      <c r="J131" s="164">
        <v>459700</v>
      </c>
    </row>
    <row r="132" spans="1:10" ht="18.75" customHeight="1">
      <c r="A132" s="20" t="s">
        <v>29</v>
      </c>
      <c r="B132" s="124"/>
      <c r="C132" s="127"/>
      <c r="D132" s="127"/>
      <c r="E132" s="128"/>
      <c r="F132" s="129">
        <f>F8+F111+F120+F124+F128</f>
        <v>6153818</v>
      </c>
      <c r="G132" s="129">
        <f>G8+G111+G120+G124+G128</f>
        <v>0</v>
      </c>
      <c r="H132" s="129">
        <f>H8+H111+H120+H124+H128</f>
        <v>0</v>
      </c>
      <c r="I132" s="129">
        <f>I8+I111+I120+I124+I128</f>
        <v>5184000</v>
      </c>
      <c r="J132" s="129">
        <f>J8+J111+J120+J124+J128</f>
        <v>5341300</v>
      </c>
    </row>
    <row r="133" spans="1:10" ht="21.75" customHeight="1"/>
    <row r="134" spans="1:10" ht="16.5" customHeight="1"/>
    <row r="135" spans="1:10" ht="21" customHeight="1"/>
    <row r="136" spans="1:10" ht="13.5" customHeight="1"/>
  </sheetData>
  <sheetProtection selectLockedCells="1" selectUnlockedCells="1"/>
  <mergeCells count="4">
    <mergeCell ref="G1:H1"/>
    <mergeCell ref="C2:J2"/>
    <mergeCell ref="A3:J3"/>
    <mergeCell ref="F5:J5"/>
  </mergeCells>
  <printOptions gridLines="1"/>
  <pageMargins left="0.7" right="0.7" top="0.75" bottom="0.75" header="0.3" footer="0.3"/>
  <pageSetup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7 к бюджету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Петров Алексей Александрович</cp:lastModifiedBy>
  <cp:lastPrinted>2017-11-14T06:37:49Z</cp:lastPrinted>
  <dcterms:created xsi:type="dcterms:W3CDTF">2014-09-08T08:35:47Z</dcterms:created>
  <dcterms:modified xsi:type="dcterms:W3CDTF">2018-02-12T08:35:22Z</dcterms:modified>
</cp:coreProperties>
</file>