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80" windowWidth="16380" windowHeight="7710"/>
  </bookViews>
  <sheets>
    <sheet name="Комитет финансов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J17" i="1"/>
  <c r="G8"/>
  <c r="H8"/>
  <c r="G9"/>
  <c r="H9"/>
  <c r="F64"/>
  <c r="G68"/>
  <c r="H68"/>
  <c r="I68"/>
  <c r="J68"/>
  <c r="G69"/>
  <c r="H69"/>
  <c r="I69"/>
  <c r="J69"/>
  <c r="F68"/>
  <c r="F69"/>
  <c r="G64"/>
  <c r="H64"/>
  <c r="G57"/>
  <c r="H57"/>
  <c r="I57"/>
  <c r="J57"/>
  <c r="F57"/>
  <c r="G55"/>
  <c r="G54"/>
  <c r="G53"/>
  <c r="H55"/>
  <c r="H54"/>
  <c r="I55"/>
  <c r="I54"/>
  <c r="I53"/>
  <c r="J55"/>
  <c r="J54"/>
  <c r="J53"/>
  <c r="F55"/>
  <c r="F54"/>
  <c r="F53"/>
  <c r="J47"/>
  <c r="J46"/>
  <c r="I47"/>
  <c r="I46"/>
  <c r="J40"/>
  <c r="I40"/>
  <c r="H40"/>
  <c r="G40"/>
  <c r="F40"/>
  <c r="J19"/>
  <c r="J18"/>
  <c r="I19"/>
  <c r="I18"/>
  <c r="I17"/>
  <c r="G66"/>
  <c r="G65"/>
  <c r="H66"/>
  <c r="H65"/>
  <c r="I66"/>
  <c r="I65"/>
  <c r="J66"/>
  <c r="J65"/>
  <c r="J64"/>
  <c r="G19"/>
  <c r="G18"/>
  <c r="G17"/>
  <c r="H19"/>
  <c r="H18"/>
  <c r="H17"/>
  <c r="G42"/>
  <c r="H42"/>
  <c r="I42"/>
  <c r="J42"/>
  <c r="J44"/>
  <c r="I44"/>
  <c r="G62"/>
  <c r="G61"/>
  <c r="G60"/>
  <c r="H62"/>
  <c r="H61"/>
  <c r="H60"/>
  <c r="I62"/>
  <c r="I61"/>
  <c r="I60"/>
  <c r="J62"/>
  <c r="J61"/>
  <c r="J60"/>
  <c r="G58"/>
  <c r="H58"/>
  <c r="I58"/>
  <c r="J58"/>
  <c r="I50"/>
  <c r="I49"/>
  <c r="G51"/>
  <c r="G50"/>
  <c r="G49"/>
  <c r="H51"/>
  <c r="H50"/>
  <c r="H49"/>
  <c r="I51"/>
  <c r="J51"/>
  <c r="J50"/>
  <c r="J49"/>
  <c r="J12"/>
  <c r="J11"/>
  <c r="I12"/>
  <c r="I11"/>
  <c r="J23"/>
  <c r="J22"/>
  <c r="J21"/>
  <c r="I23"/>
  <c r="I22"/>
  <c r="I21"/>
  <c r="J27"/>
  <c r="J26"/>
  <c r="J25"/>
  <c r="I27"/>
  <c r="I26"/>
  <c r="I25"/>
  <c r="G37"/>
  <c r="H37"/>
  <c r="I37"/>
  <c r="J37"/>
  <c r="G35"/>
  <c r="G32"/>
  <c r="H35"/>
  <c r="H32"/>
  <c r="I35"/>
  <c r="J35"/>
  <c r="F35"/>
  <c r="F37"/>
  <c r="F27"/>
  <c r="F26"/>
  <c r="F25"/>
  <c r="G47"/>
  <c r="G46"/>
  <c r="H47"/>
  <c r="H46"/>
  <c r="J33"/>
  <c r="J32"/>
  <c r="J31"/>
  <c r="J30"/>
  <c r="J9"/>
  <c r="J8"/>
  <c r="I33"/>
  <c r="J15"/>
  <c r="J14"/>
  <c r="I15"/>
  <c r="I14"/>
  <c r="J72"/>
  <c r="J71"/>
  <c r="I72"/>
  <c r="I71"/>
  <c r="I64"/>
  <c r="F66"/>
  <c r="F65"/>
  <c r="F72"/>
  <c r="F71"/>
  <c r="F42"/>
  <c r="F44"/>
  <c r="F62"/>
  <c r="F61"/>
  <c r="F60"/>
  <c r="F58"/>
  <c r="F51"/>
  <c r="F50"/>
  <c r="F49"/>
  <c r="F47"/>
  <c r="F46"/>
  <c r="F33"/>
  <c r="F23"/>
  <c r="F22"/>
  <c r="F21"/>
  <c r="F19"/>
  <c r="F18"/>
  <c r="F17"/>
  <c r="F15"/>
  <c r="F14"/>
  <c r="F12"/>
  <c r="F11"/>
  <c r="H53"/>
  <c r="F39"/>
  <c r="H39"/>
  <c r="H31"/>
  <c r="H30"/>
  <c r="I32"/>
  <c r="F32"/>
  <c r="I39"/>
  <c r="G39"/>
  <c r="G31"/>
  <c r="G30"/>
  <c r="J39"/>
  <c r="I10"/>
  <c r="J10"/>
  <c r="F10"/>
  <c r="F31"/>
  <c r="F30"/>
  <c r="I31"/>
  <c r="I30"/>
  <c r="I9"/>
  <c r="I8"/>
  <c r="F9"/>
  <c r="F8"/>
</calcChain>
</file>

<file path=xl/sharedStrings.xml><?xml version="1.0" encoding="utf-8"?>
<sst xmlns="http://schemas.openxmlformats.org/spreadsheetml/2006/main" count="294" uniqueCount="112">
  <si>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</si>
  <si>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</si>
  <si>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</si>
  <si>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</si>
  <si>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</si>
  <si>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</si>
  <si>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</si>
  <si>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</si>
  <si>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</si>
  <si>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</si>
  <si>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</si>
  <si>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</si>
  <si>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</si>
  <si>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</si>
  <si>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</si>
  <si>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</si>
  <si>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</si>
  <si>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</si>
  <si>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</si>
  <si>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</si>
  <si>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Муниципальная программа "Развитие физической культуры и спорта в Поддорском сельском поселении на 2014-2017 годы"</t>
  </si>
  <si>
    <t>Муниципальная  программа "Развитие культуры в Поддорском сельском поселении на 2014-2017 годы"</t>
  </si>
  <si>
    <t>Закупка товаров, работ, услуг для муниципальных нужд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</si>
  <si>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</si>
  <si>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</si>
  <si>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</si>
  <si>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</si>
  <si>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</si>
  <si>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01 0 02 99990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</si>
  <si>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</si>
  <si>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Повышение противопожарной устойчивости объектов экономики и социальной сферы</t>
  </si>
  <si>
    <t>01 0 01 00000</t>
  </si>
  <si>
    <t>01 0 02 00000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</si>
  <si>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2014-2017 годы"</t>
  </si>
  <si>
    <t>Муниципальная программа "Молодежь Поддорского сельского поселения на 2014-2017 годы"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</si>
  <si>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</si>
  <si>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Реализация прочих направлений расходов программы "Молодежь Поддорского сельского поселения на 2014-2017 годы"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</si>
  <si>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</si>
  <si>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</si>
  <si>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</si>
  <si>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</si>
  <si>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</si>
  <si>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</si>
  <si>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</si>
  <si>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</si>
  <si>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</si>
  <si>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Реализация прочих направлений расходов программы "Развитие культуры в Поддорском сельском поселении на 2014-2017 годы"</t>
  </si>
  <si>
    <t>04 0 01 00000</t>
  </si>
  <si>
    <t>04 0 01 99990</t>
  </si>
  <si>
    <t>04 0 00 00000</t>
  </si>
  <si>
    <t>Подпрограмма "Развитие дорожного  хозяйства  Поддорского сельского поселения на 2014-2017 годы"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</si>
  <si>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</si>
  <si>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</si>
  <si>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Ремонт автомобильных дорог общего пользования местного значения и  искусственных сооружений на них</t>
  </si>
  <si>
    <t>Паспортизация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</si>
  <si>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</si>
  <si>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Подпрограмма "Придворовые территории многоквартирных жилых домов расположенных на территории Поддорского сельского поселения на 2014-2017 годы"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</si>
  <si>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</si>
  <si>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</si>
  <si>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</si>
  <si>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</si>
  <si>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</si>
  <si>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</si>
  <si>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07 1 02 00000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</si>
  <si>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</si>
  <si>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</si>
  <si>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</si>
  <si>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</si>
  <si>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</si>
  <si>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</si>
  <si>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</si>
  <si>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</si>
  <si>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10 0 01 00000</t>
  </si>
  <si>
    <t>10 0 01 99990</t>
  </si>
  <si>
    <t xml:space="preserve">Муниципальная программа "Реформирование и развитие местного самоуправления в Поддорском сельском поселении на 2014-2017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</si>
  <si>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2014-2017 годы" 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</si>
  <si>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</si>
  <si>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</si>
  <si>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</si>
  <si>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</si>
  <si>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</si>
  <si>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10 0 02 99990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</si>
  <si>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</si>
  <si>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</si>
  <si>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</si>
  <si>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</si>
  <si>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</si>
  <si>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</si>
  <si>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</si>
  <si>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</si>
  <si>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</si>
  <si>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</si>
  <si>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</si>
  <si>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Комитет  финансов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</si>
  <si>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</si>
  <si>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</si>
  <si>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</si>
  <si>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</si>
  <si>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</si>
  <si>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Осуществление дорожной деятельности в отношении автомобильных дорог общего пользования местного значенияв границах населенных пунктов поселения  за счет иных межбюджетных трансфертов муниципального района</t>
  </si>
  <si>
    <t>07 1 01 64010</t>
  </si>
  <si>
    <t>Иные закупки товаров, работ и услуг для обеспечения государственных (муниципальных) нужд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</si>
  <si>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</si>
  <si>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01 S4010</t>
  </si>
  <si>
    <t>,</t>
  </si>
  <si>
    <t>2017 год  Сумма ( рублей)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</si>
  <si>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</si>
  <si>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</si>
  <si>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</si>
  <si>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</si>
  <si>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2014-2017 годы"  </t>
  </si>
  <si>
    <t xml:space="preserve">Исполнение муниципальных программ  Поддорского сельского поселения на  01.03.2017 г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</si>
</sst>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0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4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4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4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4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shrinkToFit="1"/>
    </xf>
    <xf numFmtId="4" fontId="14" fillId="2" borderId="3" xfId="0" applyNumberFormat="1" applyFont="1" applyFill="1" applyBorder="1" applyAlignment="1">
      <alignment horizontal="center" shrinkToFit="1"/>
    </xf>
    <xf numFmtId="49" fontId="13" fillId="2" borderId="3" xfId="0" applyNumberFormat="1" applyFont="1" applyFill="1" applyBorder="1" applyAlignment="1">
      <alignment horizontal="center" shrinkToFit="1"/>
    </xf>
    <xf numFmtId="4" fontId="13" fillId="2" borderId="3" xfId="0" applyNumberFormat="1" applyFont="1" applyFill="1" applyBorder="1" applyAlignment="1">
      <alignment horizontal="center" shrinkToFit="1"/>
    </xf>
    <xf numFmtId="0" fontId="14" fillId="0" borderId="1" xfId="0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6" fillId="0" borderId="13" xfId="0" applyFont="1" applyBorder="1"/>
    <xf numFmtId="0" fontId="14" fillId="2" borderId="2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64" fontId="14" fillId="2" borderId="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topLeftCell="A2" workbookViewId="0">
      <selection activeCell="L36" sqref="L36"/>
    </sheetView>
  </sheetViews>
  <sheetFormatPr defaultRowHeight="12.75"/>
  <cols>
    <col min="1" max="1" width="39.85546875" customWidth="1"/>
    <col min="2" max="2" width="10.140625" customWidth="1"/>
    <col min="3" max="3" width="4.5703125" customWidth="1"/>
    <col min="4" max="4" width="3.85546875" customWidth="1"/>
    <col min="5" max="5" width="4.140625" customWidth="1"/>
    <col min="6" max="6" width="9.140625" customWidth="1"/>
    <col min="7" max="7" width="13" hidden="1" customWidth="1"/>
    <col min="8" max="8" width="0.140625" hidden="1" customWidth="1"/>
    <col min="9" max="9" width="9.140625" customWidth="1"/>
    <col min="10" max="10" width="9.5703125" customWidth="1"/>
  </cols>
  <sheetData>
    <row r="1" spans="1:16" hidden="1">
      <c r="A1" s="1"/>
      <c r="B1" s="2"/>
      <c r="C1" s="2"/>
      <c r="D1" s="2"/>
      <c r="E1" s="2"/>
      <c r="F1" s="3"/>
      <c r="G1" s="100" t="s">
        <v>0</v>
      </c>
      <c r="H1" s="100"/>
    </row>
    <row r="2" spans="1:16" ht="12" customHeight="1">
      <c r="A2" s="1"/>
      <c r="B2" s="2"/>
      <c r="C2" s="101" t="s">
        <v>93</v>
      </c>
      <c r="D2" s="101"/>
      <c r="E2" s="101"/>
      <c r="F2" s="101"/>
      <c r="G2" s="101"/>
      <c r="H2" s="101"/>
      <c r="O2" s="17"/>
      <c r="P2" s="17"/>
    </row>
    <row r="3" spans="1:16" ht="10.5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O3" s="17"/>
      <c r="P3" s="17"/>
    </row>
    <row r="4" spans="1:16" hidden="1">
      <c r="A4" s="4"/>
      <c r="B4" s="4"/>
      <c r="C4" s="4"/>
      <c r="D4" s="4"/>
      <c r="E4" s="4"/>
      <c r="F4" s="5"/>
      <c r="G4" s="5"/>
      <c r="H4" s="5"/>
      <c r="O4" s="17"/>
      <c r="P4" s="17"/>
    </row>
    <row r="5" spans="1:16" ht="17.25" customHeight="1">
      <c r="A5" s="6" t="s">
        <v>1</v>
      </c>
      <c r="B5" s="39" t="s">
        <v>2</v>
      </c>
      <c r="C5" s="39" t="s">
        <v>3</v>
      </c>
      <c r="D5" s="39" t="s">
        <v>4</v>
      </c>
      <c r="E5" s="40" t="s">
        <v>5</v>
      </c>
      <c r="F5" s="102" t="s">
        <v>105</v>
      </c>
      <c r="G5" s="103"/>
      <c r="H5" s="103"/>
      <c r="I5" s="103"/>
      <c r="J5" s="104"/>
      <c r="O5" s="17"/>
      <c r="P5" s="17"/>
    </row>
    <row r="6" spans="1:16" ht="21.75" customHeight="1">
      <c r="A6" s="7"/>
      <c r="B6" s="41"/>
      <c r="C6" s="41"/>
      <c r="D6" s="41"/>
      <c r="E6" s="41"/>
      <c r="F6" s="42" t="s">
        <v>94</v>
      </c>
      <c r="G6" s="43"/>
      <c r="H6" s="43"/>
      <c r="I6" s="44" t="s">
        <v>95</v>
      </c>
      <c r="J6" s="44" t="s">
        <v>96</v>
      </c>
    </row>
    <row r="7" spans="1:16" hidden="1">
      <c r="A7" s="8"/>
      <c r="B7" s="45"/>
      <c r="C7" s="45"/>
      <c r="D7" s="45"/>
      <c r="E7" s="45"/>
      <c r="F7" s="46"/>
      <c r="G7" s="43"/>
      <c r="H7" s="43"/>
      <c r="I7" s="47"/>
      <c r="J7" s="47"/>
    </row>
    <row r="8" spans="1:16" ht="15.75" customHeight="1">
      <c r="A8" s="9" t="s">
        <v>6</v>
      </c>
      <c r="B8" s="48"/>
      <c r="C8" s="48"/>
      <c r="D8" s="48"/>
      <c r="E8" s="48"/>
      <c r="F8" s="49">
        <f>F9</f>
        <v>1845000</v>
      </c>
      <c r="G8" s="49">
        <f>G9</f>
        <v>0</v>
      </c>
      <c r="H8" s="49">
        <f>H9</f>
        <v>0</v>
      </c>
      <c r="I8" s="49">
        <f>I9</f>
        <v>223536.24</v>
      </c>
      <c r="J8" s="49">
        <f>J9</f>
        <v>188671.61</v>
      </c>
    </row>
    <row r="9" spans="1:16" ht="12.75" customHeight="1">
      <c r="A9" s="10" t="s">
        <v>7</v>
      </c>
      <c r="B9" s="50"/>
      <c r="C9" s="50"/>
      <c r="D9" s="51"/>
      <c r="E9" s="51"/>
      <c r="F9" s="52">
        <f>F10+F17+F21+F25+F30+F53+F60+F64</f>
        <v>1845000</v>
      </c>
      <c r="G9" s="52">
        <f>G10+G17+G21+G25+G30+G53+G60+G64</f>
        <v>0</v>
      </c>
      <c r="H9" s="52">
        <f>H10+H17+H21+H25+H30+H53+H60+H64</f>
        <v>0</v>
      </c>
      <c r="I9" s="52">
        <f>I10+I17+I21+I25+I30+I53+I60+I64</f>
        <v>223536.24</v>
      </c>
      <c r="J9" s="52">
        <f>J10+J17+J21+J25+J30+J53+J60+J64</f>
        <v>188671.61</v>
      </c>
    </row>
    <row r="10" spans="1:16" ht="37.5" customHeight="1">
      <c r="A10" s="11" t="s">
        <v>19</v>
      </c>
      <c r="B10" s="50" t="s">
        <v>26</v>
      </c>
      <c r="C10" s="50" t="s">
        <v>8</v>
      </c>
      <c r="D10" s="51" t="s">
        <v>9</v>
      </c>
      <c r="E10" s="51" t="s">
        <v>10</v>
      </c>
      <c r="F10" s="52">
        <f>F11+F14</f>
        <v>61400</v>
      </c>
      <c r="G10" s="43"/>
      <c r="H10" s="43"/>
      <c r="I10" s="53">
        <f>I11+I14</f>
        <v>35000</v>
      </c>
      <c r="J10" s="53">
        <f>J11+J14</f>
        <v>35000</v>
      </c>
    </row>
    <row r="11" spans="1:16" ht="31.5" customHeight="1">
      <c r="A11" s="29" t="s">
        <v>29</v>
      </c>
      <c r="B11" s="50" t="s">
        <v>31</v>
      </c>
      <c r="C11" s="50" t="s">
        <v>8</v>
      </c>
      <c r="D11" s="50" t="s">
        <v>9</v>
      </c>
      <c r="E11" s="50"/>
      <c r="F11" s="54">
        <f>F12</f>
        <v>10000</v>
      </c>
      <c r="G11" s="55"/>
      <c r="H11" s="55"/>
      <c r="I11" s="56">
        <f>I12</f>
        <v>0</v>
      </c>
      <c r="J11" s="56">
        <f>J12</f>
        <v>0</v>
      </c>
    </row>
    <row r="12" spans="1:16" ht="31.5" customHeight="1">
      <c r="A12" s="16" t="s">
        <v>33</v>
      </c>
      <c r="B12" s="57" t="s">
        <v>27</v>
      </c>
      <c r="C12" s="57" t="s">
        <v>8</v>
      </c>
      <c r="D12" s="57" t="s">
        <v>9</v>
      </c>
      <c r="E12" s="57"/>
      <c r="F12" s="58">
        <f>F13</f>
        <v>10000</v>
      </c>
      <c r="G12" s="43"/>
      <c r="H12" s="43"/>
      <c r="I12" s="53">
        <f>I13</f>
        <v>0</v>
      </c>
      <c r="J12" s="53">
        <f>J13</f>
        <v>0</v>
      </c>
    </row>
    <row r="13" spans="1:16" ht="18.75" customHeight="1">
      <c r="A13" s="15" t="s">
        <v>98</v>
      </c>
      <c r="B13" s="50" t="s">
        <v>27</v>
      </c>
      <c r="C13" s="50" t="s">
        <v>8</v>
      </c>
      <c r="D13" s="50" t="s">
        <v>9</v>
      </c>
      <c r="E13" s="50" t="s">
        <v>11</v>
      </c>
      <c r="F13" s="54">
        <v>10000</v>
      </c>
      <c r="G13" s="43"/>
      <c r="H13" s="43"/>
      <c r="I13" s="53"/>
      <c r="J13" s="53"/>
    </row>
    <row r="14" spans="1:16" ht="21" customHeight="1">
      <c r="A14" s="29" t="s">
        <v>30</v>
      </c>
      <c r="B14" s="50" t="s">
        <v>32</v>
      </c>
      <c r="C14" s="50" t="s">
        <v>8</v>
      </c>
      <c r="D14" s="50" t="s">
        <v>9</v>
      </c>
      <c r="E14" s="50"/>
      <c r="F14" s="54">
        <f>F15</f>
        <v>51400</v>
      </c>
      <c r="G14" s="55"/>
      <c r="H14" s="55"/>
      <c r="I14" s="56">
        <f>I15</f>
        <v>35000</v>
      </c>
      <c r="J14" s="56">
        <f>J15</f>
        <v>35000</v>
      </c>
    </row>
    <row r="15" spans="1:16" ht="33" customHeight="1">
      <c r="A15" s="16" t="s">
        <v>33</v>
      </c>
      <c r="B15" s="57" t="s">
        <v>28</v>
      </c>
      <c r="C15" s="57" t="s">
        <v>8</v>
      </c>
      <c r="D15" s="57" t="s">
        <v>9</v>
      </c>
      <c r="E15" s="57"/>
      <c r="F15" s="58">
        <f>F16</f>
        <v>51400</v>
      </c>
      <c r="G15" s="43"/>
      <c r="H15" s="43"/>
      <c r="I15" s="53">
        <f>I16</f>
        <v>35000</v>
      </c>
      <c r="J15" s="53">
        <f>J16</f>
        <v>35000</v>
      </c>
    </row>
    <row r="16" spans="1:16" ht="19.5" customHeight="1">
      <c r="A16" s="15" t="s">
        <v>98</v>
      </c>
      <c r="B16" s="50" t="s">
        <v>28</v>
      </c>
      <c r="C16" s="50" t="s">
        <v>8</v>
      </c>
      <c r="D16" s="50" t="s">
        <v>9</v>
      </c>
      <c r="E16" s="50" t="s">
        <v>11</v>
      </c>
      <c r="F16" s="54">
        <v>51400</v>
      </c>
      <c r="G16" s="43"/>
      <c r="H16" s="43"/>
      <c r="I16" s="53">
        <v>35000</v>
      </c>
      <c r="J16" s="53">
        <v>35000</v>
      </c>
    </row>
    <row r="17" spans="1:10" ht="21" customHeight="1">
      <c r="A17" s="19" t="s">
        <v>34</v>
      </c>
      <c r="B17" s="50" t="s">
        <v>37</v>
      </c>
      <c r="C17" s="50" t="s">
        <v>12</v>
      </c>
      <c r="D17" s="50" t="s">
        <v>12</v>
      </c>
      <c r="E17" s="50" t="s">
        <v>10</v>
      </c>
      <c r="F17" s="54">
        <f t="shared" ref="F17:J19" si="0">F18</f>
        <v>10000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</row>
    <row r="18" spans="1:10" s="12" customFormat="1" ht="39" customHeight="1">
      <c r="A18" s="19" t="s">
        <v>35</v>
      </c>
      <c r="B18" s="50" t="s">
        <v>38</v>
      </c>
      <c r="C18" s="50" t="s">
        <v>12</v>
      </c>
      <c r="D18" s="50" t="s">
        <v>12</v>
      </c>
      <c r="E18" s="50"/>
      <c r="F18" s="54">
        <f t="shared" si="0"/>
        <v>10000</v>
      </c>
      <c r="G18" s="54">
        <f t="shared" si="0"/>
        <v>0</v>
      </c>
      <c r="H18" s="54">
        <f t="shared" si="0"/>
        <v>0</v>
      </c>
      <c r="I18" s="54">
        <f t="shared" si="0"/>
        <v>0</v>
      </c>
      <c r="J18" s="54">
        <f t="shared" si="0"/>
        <v>0</v>
      </c>
    </row>
    <row r="19" spans="1:10" ht="21" customHeight="1">
      <c r="A19" s="18" t="s">
        <v>36</v>
      </c>
      <c r="B19" s="57" t="s">
        <v>39</v>
      </c>
      <c r="C19" s="57" t="s">
        <v>12</v>
      </c>
      <c r="D19" s="57" t="s">
        <v>12</v>
      </c>
      <c r="E19" s="50"/>
      <c r="F19" s="58">
        <f t="shared" si="0"/>
        <v>10000</v>
      </c>
      <c r="G19" s="58">
        <f t="shared" si="0"/>
        <v>0</v>
      </c>
      <c r="H19" s="58">
        <f t="shared" si="0"/>
        <v>0</v>
      </c>
      <c r="I19" s="58">
        <f>I20</f>
        <v>0</v>
      </c>
      <c r="J19" s="58">
        <f>J20</f>
        <v>0</v>
      </c>
    </row>
    <row r="20" spans="1:10" ht="21.75" customHeight="1">
      <c r="A20" s="15" t="s">
        <v>98</v>
      </c>
      <c r="B20" s="50" t="s">
        <v>37</v>
      </c>
      <c r="C20" s="50" t="s">
        <v>12</v>
      </c>
      <c r="D20" s="50" t="s">
        <v>12</v>
      </c>
      <c r="E20" s="50" t="s">
        <v>11</v>
      </c>
      <c r="F20" s="54">
        <v>10000</v>
      </c>
      <c r="G20" s="43"/>
      <c r="H20" s="43"/>
      <c r="I20" s="53"/>
      <c r="J20" s="53"/>
    </row>
    <row r="21" spans="1:10" s="12" customFormat="1" ht="32.25" customHeight="1">
      <c r="A21" s="11" t="s">
        <v>20</v>
      </c>
      <c r="B21" s="50" t="s">
        <v>44</v>
      </c>
      <c r="C21" s="51" t="s">
        <v>13</v>
      </c>
      <c r="D21" s="51" t="s">
        <v>14</v>
      </c>
      <c r="E21" s="50" t="s">
        <v>10</v>
      </c>
      <c r="F21" s="54">
        <f>F22</f>
        <v>24000</v>
      </c>
      <c r="G21" s="55"/>
      <c r="H21" s="55"/>
      <c r="I21" s="56">
        <f t="shared" ref="I21:J23" si="1">I22</f>
        <v>0</v>
      </c>
      <c r="J21" s="56">
        <f t="shared" si="1"/>
        <v>0</v>
      </c>
    </row>
    <row r="22" spans="1:10" s="12" customFormat="1" ht="64.5" customHeight="1">
      <c r="A22" s="30" t="s">
        <v>40</v>
      </c>
      <c r="B22" s="51" t="s">
        <v>42</v>
      </c>
      <c r="C22" s="51" t="s">
        <v>13</v>
      </c>
      <c r="D22" s="51" t="s">
        <v>14</v>
      </c>
      <c r="E22" s="50"/>
      <c r="F22" s="54">
        <f>F23</f>
        <v>24000</v>
      </c>
      <c r="G22" s="55"/>
      <c r="H22" s="55"/>
      <c r="I22" s="56">
        <f t="shared" si="1"/>
        <v>0</v>
      </c>
      <c r="J22" s="56">
        <f t="shared" si="1"/>
        <v>0</v>
      </c>
    </row>
    <row r="23" spans="1:10" s="12" customFormat="1" ht="31.5" customHeight="1">
      <c r="A23" s="20" t="s">
        <v>41</v>
      </c>
      <c r="B23" s="59" t="s">
        <v>43</v>
      </c>
      <c r="C23" s="59" t="s">
        <v>13</v>
      </c>
      <c r="D23" s="59" t="s">
        <v>14</v>
      </c>
      <c r="E23" s="50"/>
      <c r="F23" s="58">
        <f>F24</f>
        <v>24000</v>
      </c>
      <c r="G23" s="55"/>
      <c r="H23" s="55"/>
      <c r="I23" s="56">
        <f t="shared" si="1"/>
        <v>0</v>
      </c>
      <c r="J23" s="56">
        <f t="shared" si="1"/>
        <v>0</v>
      </c>
    </row>
    <row r="24" spans="1:10" ht="21" customHeight="1">
      <c r="A24" s="15" t="s">
        <v>98</v>
      </c>
      <c r="B24" s="51" t="s">
        <v>43</v>
      </c>
      <c r="C24" s="51" t="s">
        <v>13</v>
      </c>
      <c r="D24" s="51" t="s">
        <v>14</v>
      </c>
      <c r="E24" s="50" t="s">
        <v>11</v>
      </c>
      <c r="F24" s="52">
        <v>24000</v>
      </c>
      <c r="G24" s="43"/>
      <c r="H24" s="43"/>
      <c r="I24" s="53"/>
      <c r="J24" s="53"/>
    </row>
    <row r="25" spans="1:10" s="12" customFormat="1" ht="21.75" customHeight="1">
      <c r="A25" s="11" t="s">
        <v>21</v>
      </c>
      <c r="B25" s="60" t="s">
        <v>49</v>
      </c>
      <c r="C25" s="51" t="s">
        <v>15</v>
      </c>
      <c r="D25" s="51" t="s">
        <v>14</v>
      </c>
      <c r="E25" s="50" t="s">
        <v>10</v>
      </c>
      <c r="F25" s="52">
        <f>F26</f>
        <v>34000</v>
      </c>
      <c r="G25" s="55"/>
      <c r="H25" s="55"/>
      <c r="I25" s="56">
        <f t="shared" ref="I25:J27" si="2">I26</f>
        <v>0</v>
      </c>
      <c r="J25" s="56">
        <f t="shared" si="2"/>
        <v>0</v>
      </c>
    </row>
    <row r="26" spans="1:10" s="12" customFormat="1" ht="31.5" customHeight="1">
      <c r="A26" s="31" t="s">
        <v>45</v>
      </c>
      <c r="B26" s="61" t="s">
        <v>47</v>
      </c>
      <c r="C26" s="62" t="s">
        <v>15</v>
      </c>
      <c r="D26" s="51" t="s">
        <v>14</v>
      </c>
      <c r="E26" s="50"/>
      <c r="F26" s="52">
        <f>F27</f>
        <v>34000</v>
      </c>
      <c r="G26" s="55"/>
      <c r="H26" s="55"/>
      <c r="I26" s="56">
        <f t="shared" si="2"/>
        <v>0</v>
      </c>
      <c r="J26" s="56">
        <f t="shared" si="2"/>
        <v>0</v>
      </c>
    </row>
    <row r="27" spans="1:10" s="12" customFormat="1" ht="22.5" customHeight="1">
      <c r="A27" s="21" t="s">
        <v>46</v>
      </c>
      <c r="B27" s="63" t="s">
        <v>48</v>
      </c>
      <c r="C27" s="64" t="s">
        <v>15</v>
      </c>
      <c r="D27" s="59" t="s">
        <v>14</v>
      </c>
      <c r="E27" s="50"/>
      <c r="F27" s="81">
        <f>F28</f>
        <v>34000</v>
      </c>
      <c r="G27" s="55"/>
      <c r="H27" s="55"/>
      <c r="I27" s="56">
        <f t="shared" si="2"/>
        <v>0</v>
      </c>
      <c r="J27" s="56">
        <f t="shared" si="2"/>
        <v>0</v>
      </c>
    </row>
    <row r="28" spans="1:10" s="12" customFormat="1" ht="22.5" customHeight="1">
      <c r="A28" s="15" t="s">
        <v>98</v>
      </c>
      <c r="B28" s="63" t="s">
        <v>48</v>
      </c>
      <c r="C28" s="64" t="s">
        <v>15</v>
      </c>
      <c r="D28" s="59" t="s">
        <v>14</v>
      </c>
      <c r="E28" s="97" t="s">
        <v>11</v>
      </c>
      <c r="F28" s="98">
        <v>34000</v>
      </c>
      <c r="G28" s="55"/>
      <c r="H28" s="55"/>
      <c r="I28" s="56"/>
      <c r="J28" s="56"/>
    </row>
    <row r="29" spans="1:10" s="12" customFormat="1" ht="0.75" hidden="1" customHeight="1">
      <c r="A29" s="23"/>
      <c r="B29" s="63"/>
      <c r="C29" s="64"/>
      <c r="D29" s="59"/>
      <c r="E29" s="50"/>
      <c r="F29" s="96"/>
      <c r="G29" s="55"/>
      <c r="H29" s="55"/>
      <c r="I29" s="56"/>
      <c r="J29" s="56"/>
    </row>
    <row r="30" spans="1:10" ht="34.5" customHeight="1">
      <c r="A30" s="99" t="s">
        <v>110</v>
      </c>
      <c r="B30" s="66" t="s">
        <v>59</v>
      </c>
      <c r="C30" s="51" t="s">
        <v>17</v>
      </c>
      <c r="D30" s="51" t="s">
        <v>18</v>
      </c>
      <c r="E30" s="50" t="s">
        <v>10</v>
      </c>
      <c r="F30" s="67">
        <f>F31+F49</f>
        <v>1515600</v>
      </c>
      <c r="G30" s="67">
        <f>G31+G49</f>
        <v>0</v>
      </c>
      <c r="H30" s="67">
        <f>H31+H49</f>
        <v>0</v>
      </c>
      <c r="I30" s="67">
        <f>I31+I49</f>
        <v>188536.24</v>
      </c>
      <c r="J30" s="67">
        <f>J31+J49</f>
        <v>153671.60999999999</v>
      </c>
    </row>
    <row r="31" spans="1:10" s="12" customFormat="1" ht="20.25" customHeight="1">
      <c r="A31" s="32" t="s">
        <v>50</v>
      </c>
      <c r="B31" s="68" t="s">
        <v>60</v>
      </c>
      <c r="C31" s="59" t="s">
        <v>17</v>
      </c>
      <c r="D31" s="59" t="s">
        <v>18</v>
      </c>
      <c r="E31" s="50" t="s">
        <v>10</v>
      </c>
      <c r="F31" s="69">
        <f>F32+F39+F46</f>
        <v>1415600</v>
      </c>
      <c r="G31" s="69">
        <f>G32+G39+G46</f>
        <v>0</v>
      </c>
      <c r="H31" s="69">
        <f>H32+H39+H46</f>
        <v>0</v>
      </c>
      <c r="I31" s="69">
        <f>I32+I39+I46</f>
        <v>188536.24</v>
      </c>
      <c r="J31" s="69">
        <f>J32+J39+J46</f>
        <v>153671.60999999999</v>
      </c>
    </row>
    <row r="32" spans="1:10" s="12" customFormat="1" ht="22.5" customHeight="1">
      <c r="A32" s="33" t="s">
        <v>51</v>
      </c>
      <c r="B32" s="70" t="s">
        <v>61</v>
      </c>
      <c r="C32" s="51" t="s">
        <v>17</v>
      </c>
      <c r="D32" s="51" t="s">
        <v>18</v>
      </c>
      <c r="E32" s="50"/>
      <c r="F32" s="67">
        <f>F33+F35+F37</f>
        <v>694000</v>
      </c>
      <c r="G32" s="67">
        <f>G33+G35+G37</f>
        <v>0</v>
      </c>
      <c r="H32" s="67">
        <f>H33+H35+H37</f>
        <v>0</v>
      </c>
      <c r="I32" s="67">
        <f>I33+I35+I37</f>
        <v>188536.24</v>
      </c>
      <c r="J32" s="67">
        <f>J33+J35+J37</f>
        <v>153671.60999999999</v>
      </c>
    </row>
    <row r="33" spans="1:10" s="12" customFormat="1" ht="29.25" customHeight="1">
      <c r="A33" s="19" t="s">
        <v>52</v>
      </c>
      <c r="B33" s="70" t="s">
        <v>62</v>
      </c>
      <c r="C33" s="51" t="s">
        <v>17</v>
      </c>
      <c r="D33" s="51" t="s">
        <v>18</v>
      </c>
      <c r="E33" s="50"/>
      <c r="F33" s="67">
        <f>F34</f>
        <v>694000</v>
      </c>
      <c r="G33" s="55"/>
      <c r="H33" s="55"/>
      <c r="I33" s="56">
        <f>I34</f>
        <v>188536.24</v>
      </c>
      <c r="J33" s="56">
        <f>J34</f>
        <v>153671.60999999999</v>
      </c>
    </row>
    <row r="34" spans="1:10" ht="20.25" customHeight="1">
      <c r="A34" s="22" t="s">
        <v>98</v>
      </c>
      <c r="B34" s="70" t="s">
        <v>62</v>
      </c>
      <c r="C34" s="51" t="s">
        <v>17</v>
      </c>
      <c r="D34" s="51" t="s">
        <v>18</v>
      </c>
      <c r="E34" s="50" t="s">
        <v>11</v>
      </c>
      <c r="F34" s="67">
        <v>694000</v>
      </c>
      <c r="G34" s="43"/>
      <c r="H34" s="43"/>
      <c r="I34" s="53">
        <v>188536.24</v>
      </c>
      <c r="J34" s="53">
        <v>153671.60999999999</v>
      </c>
    </row>
    <row r="35" spans="1:10" ht="37.5" customHeight="1">
      <c r="A35" s="15" t="s">
        <v>99</v>
      </c>
      <c r="B35" s="90" t="s">
        <v>100</v>
      </c>
      <c r="C35" s="51" t="s">
        <v>17</v>
      </c>
      <c r="D35" s="51" t="s">
        <v>18</v>
      </c>
      <c r="E35" s="50"/>
      <c r="F35" s="67">
        <f>F36</f>
        <v>0</v>
      </c>
      <c r="G35" s="67">
        <f>G36</f>
        <v>0</v>
      </c>
      <c r="H35" s="67">
        <f>H36</f>
        <v>0</v>
      </c>
      <c r="I35" s="67">
        <f>I36</f>
        <v>0</v>
      </c>
      <c r="J35" s="67">
        <f>J36</f>
        <v>0</v>
      </c>
    </row>
    <row r="36" spans="1:10" ht="20.25" customHeight="1">
      <c r="A36" s="15" t="s">
        <v>101</v>
      </c>
      <c r="B36" s="72" t="s">
        <v>100</v>
      </c>
      <c r="C36" s="51" t="s">
        <v>17</v>
      </c>
      <c r="D36" s="51" t="s">
        <v>18</v>
      </c>
      <c r="E36" s="50" t="s">
        <v>11</v>
      </c>
      <c r="F36" s="67"/>
      <c r="G36" s="43"/>
      <c r="H36" s="43"/>
      <c r="I36" s="53"/>
      <c r="J36" s="53"/>
    </row>
    <row r="37" spans="1:10" ht="43.5" customHeight="1">
      <c r="A37" s="16" t="s">
        <v>102</v>
      </c>
      <c r="B37" s="90" t="s">
        <v>103</v>
      </c>
      <c r="C37" s="51" t="s">
        <v>17</v>
      </c>
      <c r="D37" s="51" t="s">
        <v>18</v>
      </c>
      <c r="E37" s="50"/>
      <c r="F37" s="67">
        <f>F38</f>
        <v>0</v>
      </c>
      <c r="G37" s="67">
        <f>G38</f>
        <v>0</v>
      </c>
      <c r="H37" s="67">
        <f>H38</f>
        <v>0</v>
      </c>
      <c r="I37" s="67">
        <f>I38</f>
        <v>0</v>
      </c>
      <c r="J37" s="67">
        <f>J38</f>
        <v>0</v>
      </c>
    </row>
    <row r="38" spans="1:10" ht="20.25" customHeight="1">
      <c r="A38" s="15" t="s">
        <v>101</v>
      </c>
      <c r="B38" s="72" t="s">
        <v>103</v>
      </c>
      <c r="C38" s="51" t="s">
        <v>17</v>
      </c>
      <c r="D38" s="51" t="s">
        <v>18</v>
      </c>
      <c r="E38" s="50" t="s">
        <v>11</v>
      </c>
      <c r="F38" s="67"/>
      <c r="G38" s="43"/>
      <c r="H38" s="43"/>
      <c r="I38" s="53"/>
      <c r="J38" s="53"/>
    </row>
    <row r="39" spans="1:10" ht="20.25" customHeight="1">
      <c r="A39" s="33" t="s">
        <v>53</v>
      </c>
      <c r="B39" s="70" t="s">
        <v>63</v>
      </c>
      <c r="C39" s="51" t="s">
        <v>17</v>
      </c>
      <c r="D39" s="51" t="s">
        <v>18</v>
      </c>
      <c r="E39" s="50"/>
      <c r="F39" s="67">
        <f>F40+F42+F44</f>
        <v>521600</v>
      </c>
      <c r="G39" s="67">
        <f>G40+G42+G44</f>
        <v>0</v>
      </c>
      <c r="H39" s="67">
        <f>H40+H42+H44</f>
        <v>0</v>
      </c>
      <c r="I39" s="67">
        <f>I40+I42+I44</f>
        <v>0</v>
      </c>
      <c r="J39" s="67">
        <f>J40+J42+J44</f>
        <v>0</v>
      </c>
    </row>
    <row r="40" spans="1:10" ht="20.25" customHeight="1">
      <c r="A40" s="18" t="s">
        <v>52</v>
      </c>
      <c r="B40" s="70" t="s">
        <v>64</v>
      </c>
      <c r="C40" s="59" t="s">
        <v>17</v>
      </c>
      <c r="D40" s="59" t="s">
        <v>18</v>
      </c>
      <c r="E40" s="57"/>
      <c r="F40" s="73">
        <f>F41</f>
        <v>161600</v>
      </c>
      <c r="G40" s="73">
        <f>G41</f>
        <v>0</v>
      </c>
      <c r="H40" s="73">
        <f>H41</f>
        <v>0</v>
      </c>
      <c r="I40" s="73">
        <f>I41</f>
        <v>0</v>
      </c>
      <c r="J40" s="73">
        <f>J41</f>
        <v>0</v>
      </c>
    </row>
    <row r="41" spans="1:10" ht="20.25" customHeight="1">
      <c r="A41" s="22" t="s">
        <v>98</v>
      </c>
      <c r="B41" s="70" t="s">
        <v>64</v>
      </c>
      <c r="C41" s="51" t="s">
        <v>17</v>
      </c>
      <c r="D41" s="51" t="s">
        <v>18</v>
      </c>
      <c r="E41" s="50" t="s">
        <v>11</v>
      </c>
      <c r="F41" s="67">
        <v>161600</v>
      </c>
      <c r="G41" s="43"/>
      <c r="H41" s="43"/>
      <c r="I41" s="53">
        <v>0</v>
      </c>
      <c r="J41" s="53">
        <v>0</v>
      </c>
    </row>
    <row r="42" spans="1:10" s="12" customFormat="1" ht="28.5" customHeight="1">
      <c r="A42" s="24" t="s">
        <v>55</v>
      </c>
      <c r="B42" s="71" t="s">
        <v>107</v>
      </c>
      <c r="C42" s="51" t="s">
        <v>17</v>
      </c>
      <c r="D42" s="51" t="s">
        <v>18</v>
      </c>
      <c r="E42" s="50"/>
      <c r="F42" s="67">
        <f>F43</f>
        <v>339000</v>
      </c>
      <c r="G42" s="67">
        <f>G43</f>
        <v>0</v>
      </c>
      <c r="H42" s="67">
        <f>H43</f>
        <v>0</v>
      </c>
      <c r="I42" s="67">
        <f>I43</f>
        <v>0</v>
      </c>
      <c r="J42" s="67">
        <f>J43</f>
        <v>0</v>
      </c>
    </row>
    <row r="43" spans="1:10" ht="13.5" customHeight="1">
      <c r="A43" s="15" t="s">
        <v>22</v>
      </c>
      <c r="B43" s="72" t="s">
        <v>107</v>
      </c>
      <c r="C43" s="51" t="s">
        <v>17</v>
      </c>
      <c r="D43" s="51" t="s">
        <v>18</v>
      </c>
      <c r="E43" s="50" t="s">
        <v>11</v>
      </c>
      <c r="F43" s="67">
        <v>339000</v>
      </c>
      <c r="G43" s="43"/>
      <c r="H43" s="43"/>
      <c r="I43" s="53"/>
      <c r="J43" s="53"/>
    </row>
    <row r="44" spans="1:10" s="12" customFormat="1" ht="38.25" customHeight="1">
      <c r="A44" s="29" t="s">
        <v>80</v>
      </c>
      <c r="B44" s="71" t="s">
        <v>106</v>
      </c>
      <c r="C44" s="51" t="s">
        <v>17</v>
      </c>
      <c r="D44" s="51" t="s">
        <v>18</v>
      </c>
      <c r="E44" s="50"/>
      <c r="F44" s="67">
        <f>F45</f>
        <v>21000</v>
      </c>
      <c r="G44" s="55"/>
      <c r="H44" s="55"/>
      <c r="I44" s="56">
        <f>I45</f>
        <v>0</v>
      </c>
      <c r="J44" s="56">
        <f>J45</f>
        <v>0</v>
      </c>
    </row>
    <row r="45" spans="1:10" ht="19.5" customHeight="1">
      <c r="A45" s="15" t="s">
        <v>98</v>
      </c>
      <c r="B45" s="72" t="s">
        <v>106</v>
      </c>
      <c r="C45" s="51" t="s">
        <v>17</v>
      </c>
      <c r="D45" s="51" t="s">
        <v>18</v>
      </c>
      <c r="E45" s="50" t="s">
        <v>11</v>
      </c>
      <c r="F45" s="67">
        <v>21000</v>
      </c>
      <c r="G45" s="43"/>
      <c r="H45" s="43"/>
      <c r="I45" s="53"/>
      <c r="J45" s="53"/>
    </row>
    <row r="46" spans="1:10" s="12" customFormat="1" ht="21" customHeight="1">
      <c r="A46" s="33" t="s">
        <v>54</v>
      </c>
      <c r="B46" s="70" t="s">
        <v>97</v>
      </c>
      <c r="C46" s="51" t="s">
        <v>17</v>
      </c>
      <c r="D46" s="51" t="s">
        <v>18</v>
      </c>
      <c r="E46" s="50" t="s">
        <v>10</v>
      </c>
      <c r="F46" s="67">
        <f t="shared" ref="F46:J47" si="3">F47</f>
        <v>200000</v>
      </c>
      <c r="G46" s="67">
        <f t="shared" si="3"/>
        <v>0</v>
      </c>
      <c r="H46" s="67">
        <f t="shared" si="3"/>
        <v>0</v>
      </c>
      <c r="I46" s="67">
        <f t="shared" si="3"/>
        <v>0</v>
      </c>
      <c r="J46" s="67">
        <f t="shared" si="3"/>
        <v>0</v>
      </c>
    </row>
    <row r="47" spans="1:10" ht="31.5" customHeight="1">
      <c r="A47" s="18" t="s">
        <v>52</v>
      </c>
      <c r="B47" s="70" t="s">
        <v>65</v>
      </c>
      <c r="C47" s="59" t="s">
        <v>17</v>
      </c>
      <c r="D47" s="59" t="s">
        <v>18</v>
      </c>
      <c r="E47" s="57" t="s">
        <v>10</v>
      </c>
      <c r="F47" s="73">
        <f t="shared" si="3"/>
        <v>200000</v>
      </c>
      <c r="G47" s="73">
        <f t="shared" si="3"/>
        <v>0</v>
      </c>
      <c r="H47" s="73">
        <f t="shared" si="3"/>
        <v>0</v>
      </c>
      <c r="I47" s="73">
        <f>I48</f>
        <v>0</v>
      </c>
      <c r="J47" s="73">
        <f>J48</f>
        <v>0</v>
      </c>
    </row>
    <row r="48" spans="1:10" ht="12.75" customHeight="1">
      <c r="A48" s="22" t="s">
        <v>22</v>
      </c>
      <c r="B48" s="70" t="s">
        <v>65</v>
      </c>
      <c r="C48" s="51" t="s">
        <v>17</v>
      </c>
      <c r="D48" s="51" t="s">
        <v>18</v>
      </c>
      <c r="E48" s="50" t="s">
        <v>11</v>
      </c>
      <c r="F48" s="67">
        <v>200000</v>
      </c>
      <c r="G48" s="43"/>
      <c r="H48" s="43"/>
      <c r="I48" s="53"/>
      <c r="J48" s="53"/>
    </row>
    <row r="49" spans="1:12" s="13" customFormat="1" ht="31.5" customHeight="1">
      <c r="A49" s="34" t="s">
        <v>56</v>
      </c>
      <c r="B49" s="74" t="s">
        <v>66</v>
      </c>
      <c r="C49" s="59" t="s">
        <v>17</v>
      </c>
      <c r="D49" s="59" t="s">
        <v>18</v>
      </c>
      <c r="E49" s="57" t="s">
        <v>10</v>
      </c>
      <c r="F49" s="75">
        <f t="shared" ref="F49:J51" si="4">F50</f>
        <v>100000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</row>
    <row r="50" spans="1:12" s="12" customFormat="1" ht="27.75" customHeight="1">
      <c r="A50" s="35" t="s">
        <v>57</v>
      </c>
      <c r="B50" s="76" t="s">
        <v>67</v>
      </c>
      <c r="C50" s="51" t="s">
        <v>17</v>
      </c>
      <c r="D50" s="51" t="s">
        <v>18</v>
      </c>
      <c r="E50" s="50"/>
      <c r="F50" s="77">
        <f t="shared" si="4"/>
        <v>100000</v>
      </c>
      <c r="G50" s="77">
        <f t="shared" si="4"/>
        <v>0</v>
      </c>
      <c r="H50" s="77">
        <f t="shared" si="4"/>
        <v>0</v>
      </c>
      <c r="I50" s="77">
        <f t="shared" si="4"/>
        <v>0</v>
      </c>
      <c r="J50" s="77">
        <f t="shared" si="4"/>
        <v>0</v>
      </c>
    </row>
    <row r="51" spans="1:12" ht="32.25" customHeight="1">
      <c r="A51" s="16" t="s">
        <v>58</v>
      </c>
      <c r="B51" s="74" t="s">
        <v>68</v>
      </c>
      <c r="C51" s="59" t="s">
        <v>17</v>
      </c>
      <c r="D51" s="59" t="s">
        <v>18</v>
      </c>
      <c r="E51" s="57" t="s">
        <v>10</v>
      </c>
      <c r="F51" s="75">
        <f t="shared" si="4"/>
        <v>100000</v>
      </c>
      <c r="G51" s="75">
        <f t="shared" si="4"/>
        <v>0</v>
      </c>
      <c r="H51" s="75">
        <f t="shared" si="4"/>
        <v>0</v>
      </c>
      <c r="I51" s="75">
        <f t="shared" si="4"/>
        <v>0</v>
      </c>
      <c r="J51" s="75">
        <f t="shared" si="4"/>
        <v>0</v>
      </c>
    </row>
    <row r="52" spans="1:12" ht="18.75" customHeight="1">
      <c r="A52" s="23" t="s">
        <v>98</v>
      </c>
      <c r="B52" s="76" t="s">
        <v>68</v>
      </c>
      <c r="C52" s="51" t="s">
        <v>17</v>
      </c>
      <c r="D52" s="51" t="s">
        <v>18</v>
      </c>
      <c r="E52" s="50" t="s">
        <v>11</v>
      </c>
      <c r="F52" s="54">
        <v>100000</v>
      </c>
      <c r="G52" s="43"/>
      <c r="H52" s="43"/>
      <c r="I52" s="53"/>
      <c r="J52" s="53"/>
    </row>
    <row r="53" spans="1:12" s="12" customFormat="1" ht="31.5" customHeight="1">
      <c r="A53" s="14" t="s">
        <v>25</v>
      </c>
      <c r="B53" s="78" t="s">
        <v>71</v>
      </c>
      <c r="C53" s="79" t="s">
        <v>17</v>
      </c>
      <c r="D53" s="79" t="s">
        <v>24</v>
      </c>
      <c r="E53" s="80" t="s">
        <v>10</v>
      </c>
      <c r="F53" s="81">
        <f>F54+F57</f>
        <v>50000</v>
      </c>
      <c r="G53" s="81">
        <f>G54+G57</f>
        <v>0</v>
      </c>
      <c r="H53" s="81">
        <f>H54+H57</f>
        <v>0</v>
      </c>
      <c r="I53" s="81">
        <f>I54+I57</f>
        <v>0</v>
      </c>
      <c r="J53" s="81">
        <f>J54+J57</f>
        <v>0</v>
      </c>
      <c r="L53" s="13"/>
    </row>
    <row r="54" spans="1:12" s="12" customFormat="1" ht="34.5" customHeight="1">
      <c r="A54" s="36" t="s">
        <v>69</v>
      </c>
      <c r="B54" s="82" t="s">
        <v>72</v>
      </c>
      <c r="C54" s="83" t="s">
        <v>17</v>
      </c>
      <c r="D54" s="83" t="s">
        <v>24</v>
      </c>
      <c r="E54" s="82"/>
      <c r="F54" s="65">
        <f t="shared" ref="F54:J55" si="5">F55</f>
        <v>5000</v>
      </c>
      <c r="G54" s="65">
        <f t="shared" si="5"/>
        <v>0</v>
      </c>
      <c r="H54" s="65">
        <f t="shared" si="5"/>
        <v>0</v>
      </c>
      <c r="I54" s="65">
        <f t="shared" si="5"/>
        <v>0</v>
      </c>
      <c r="J54" s="65">
        <f t="shared" si="5"/>
        <v>0</v>
      </c>
    </row>
    <row r="55" spans="1:12" ht="33" customHeight="1">
      <c r="A55" s="16" t="s">
        <v>70</v>
      </c>
      <c r="B55" s="78" t="s">
        <v>73</v>
      </c>
      <c r="C55" s="83" t="s">
        <v>17</v>
      </c>
      <c r="D55" s="83" t="s">
        <v>24</v>
      </c>
      <c r="E55" s="78"/>
      <c r="F55" s="81">
        <f>F56</f>
        <v>5000</v>
      </c>
      <c r="G55" s="81">
        <f t="shared" si="5"/>
        <v>0</v>
      </c>
      <c r="H55" s="81">
        <f t="shared" si="5"/>
        <v>0</v>
      </c>
      <c r="I55" s="81">
        <f t="shared" si="5"/>
        <v>0</v>
      </c>
      <c r="J55" s="81">
        <f t="shared" si="5"/>
        <v>0</v>
      </c>
    </row>
    <row r="56" spans="1:12" ht="21.75" customHeight="1">
      <c r="A56" s="27" t="s">
        <v>98</v>
      </c>
      <c r="B56" s="82" t="s">
        <v>73</v>
      </c>
      <c r="C56" s="83" t="s">
        <v>17</v>
      </c>
      <c r="D56" s="83" t="s">
        <v>24</v>
      </c>
      <c r="E56" s="82">
        <v>240</v>
      </c>
      <c r="F56" s="65">
        <v>5000</v>
      </c>
      <c r="G56" s="43"/>
      <c r="H56" s="43"/>
      <c r="I56" s="53"/>
      <c r="J56" s="53"/>
    </row>
    <row r="57" spans="1:12" s="12" customFormat="1" ht="29.25" customHeight="1">
      <c r="A57" s="37" t="s">
        <v>108</v>
      </c>
      <c r="B57" s="82" t="s">
        <v>81</v>
      </c>
      <c r="C57" s="83" t="s">
        <v>17</v>
      </c>
      <c r="D57" s="83" t="s">
        <v>24</v>
      </c>
      <c r="E57" s="60"/>
      <c r="F57" s="65">
        <f>F59</f>
        <v>45000</v>
      </c>
      <c r="G57" s="65">
        <f>G59</f>
        <v>0</v>
      </c>
      <c r="H57" s="65">
        <f>H59</f>
        <v>0</v>
      </c>
      <c r="I57" s="65">
        <f>I59</f>
        <v>0</v>
      </c>
      <c r="J57" s="65">
        <f>J59</f>
        <v>0</v>
      </c>
    </row>
    <row r="58" spans="1:12" ht="32.25" customHeight="1">
      <c r="A58" s="16" t="s">
        <v>70</v>
      </c>
      <c r="B58" s="78" t="s">
        <v>81</v>
      </c>
      <c r="C58" s="83" t="s">
        <v>17</v>
      </c>
      <c r="D58" s="83" t="s">
        <v>24</v>
      </c>
      <c r="E58" s="78"/>
      <c r="F58" s="81">
        <f>F59</f>
        <v>45000</v>
      </c>
      <c r="G58" s="81">
        <f>G59</f>
        <v>0</v>
      </c>
      <c r="H58" s="81">
        <f>H59</f>
        <v>0</v>
      </c>
      <c r="I58" s="81">
        <f>I59</f>
        <v>0</v>
      </c>
      <c r="J58" s="81">
        <f>J59</f>
        <v>0</v>
      </c>
    </row>
    <row r="59" spans="1:12" ht="19.5" customHeight="1">
      <c r="A59" s="28" t="s">
        <v>98</v>
      </c>
      <c r="B59" s="82" t="s">
        <v>81</v>
      </c>
      <c r="C59" s="83" t="s">
        <v>17</v>
      </c>
      <c r="D59" s="83" t="s">
        <v>24</v>
      </c>
      <c r="E59" s="60" t="s">
        <v>11</v>
      </c>
      <c r="F59" s="65">
        <v>45000</v>
      </c>
      <c r="G59" s="43"/>
      <c r="H59" s="43"/>
      <c r="I59" s="53">
        <v>0</v>
      </c>
      <c r="J59" s="53">
        <v>0</v>
      </c>
    </row>
    <row r="60" spans="1:12" ht="34.5" customHeight="1">
      <c r="A60" s="94" t="s">
        <v>74</v>
      </c>
      <c r="B60" s="74" t="s">
        <v>77</v>
      </c>
      <c r="C60" s="79" t="s">
        <v>14</v>
      </c>
      <c r="D60" s="79" t="s">
        <v>16</v>
      </c>
      <c r="E60" s="84" t="s">
        <v>10</v>
      </c>
      <c r="F60" s="81">
        <f t="shared" ref="F60:J62" si="6">F61</f>
        <v>50000</v>
      </c>
      <c r="G60" s="81">
        <f t="shared" si="6"/>
        <v>0</v>
      </c>
      <c r="H60" s="81">
        <f t="shared" si="6"/>
        <v>0</v>
      </c>
      <c r="I60" s="81">
        <f t="shared" si="6"/>
        <v>0</v>
      </c>
      <c r="J60" s="81">
        <f t="shared" si="6"/>
        <v>0</v>
      </c>
    </row>
    <row r="61" spans="1:12" s="12" customFormat="1" ht="30.75" customHeight="1">
      <c r="A61" s="29" t="s">
        <v>76</v>
      </c>
      <c r="B61" s="76" t="s">
        <v>79</v>
      </c>
      <c r="C61" s="83" t="s">
        <v>14</v>
      </c>
      <c r="D61" s="83" t="s">
        <v>16</v>
      </c>
      <c r="E61" s="60"/>
      <c r="F61" s="65">
        <f t="shared" si="6"/>
        <v>50000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</row>
    <row r="62" spans="1:12" ht="32.25" customHeight="1">
      <c r="A62" s="16" t="s">
        <v>75</v>
      </c>
      <c r="B62" s="74" t="s">
        <v>78</v>
      </c>
      <c r="C62" s="85" t="s">
        <v>14</v>
      </c>
      <c r="D62" s="85" t="s">
        <v>16</v>
      </c>
      <c r="E62" s="86"/>
      <c r="F62" s="87">
        <f t="shared" si="6"/>
        <v>50000</v>
      </c>
      <c r="G62" s="87">
        <f t="shared" si="6"/>
        <v>0</v>
      </c>
      <c r="H62" s="87">
        <f t="shared" si="6"/>
        <v>0</v>
      </c>
      <c r="I62" s="87">
        <f t="shared" si="6"/>
        <v>0</v>
      </c>
      <c r="J62" s="87">
        <f t="shared" si="6"/>
        <v>0</v>
      </c>
    </row>
    <row r="63" spans="1:12" ht="20.25" customHeight="1">
      <c r="A63" s="15" t="s">
        <v>98</v>
      </c>
      <c r="B63" s="76" t="s">
        <v>78</v>
      </c>
      <c r="C63" s="85" t="s">
        <v>14</v>
      </c>
      <c r="D63" s="85" t="s">
        <v>16</v>
      </c>
      <c r="E63" s="88">
        <v>240</v>
      </c>
      <c r="F63" s="89">
        <v>50000</v>
      </c>
      <c r="G63" s="43"/>
      <c r="H63" s="43"/>
      <c r="I63" s="53"/>
      <c r="J63" s="53"/>
    </row>
    <row r="64" spans="1:12" ht="43.5" customHeight="1">
      <c r="A64" s="25" t="s">
        <v>91</v>
      </c>
      <c r="B64" s="74" t="s">
        <v>84</v>
      </c>
      <c r="C64" s="79" t="s">
        <v>17</v>
      </c>
      <c r="D64" s="79" t="s">
        <v>23</v>
      </c>
      <c r="E64" s="80" t="s">
        <v>10</v>
      </c>
      <c r="F64" s="81">
        <f>F65+F68+F71</f>
        <v>100000</v>
      </c>
      <c r="G64" s="81">
        <f>G65+G71</f>
        <v>0</v>
      </c>
      <c r="H64" s="81">
        <f>H65+H71</f>
        <v>0</v>
      </c>
      <c r="I64" s="81">
        <f>I65+I71</f>
        <v>0</v>
      </c>
      <c r="J64" s="81">
        <f>J65+J71</f>
        <v>0</v>
      </c>
    </row>
    <row r="65" spans="1:10" s="12" customFormat="1" ht="24" customHeight="1">
      <c r="A65" s="29" t="s">
        <v>82</v>
      </c>
      <c r="B65" s="72" t="s">
        <v>85</v>
      </c>
      <c r="C65" s="83" t="s">
        <v>17</v>
      </c>
      <c r="D65" s="83" t="s">
        <v>23</v>
      </c>
      <c r="E65" s="82"/>
      <c r="F65" s="65">
        <f t="shared" ref="F65:J66" si="7">F66</f>
        <v>10000</v>
      </c>
      <c r="G65" s="65">
        <f t="shared" si="7"/>
        <v>0</v>
      </c>
      <c r="H65" s="65">
        <f t="shared" si="7"/>
        <v>0</v>
      </c>
      <c r="I65" s="65">
        <f t="shared" si="7"/>
        <v>0</v>
      </c>
      <c r="J65" s="65">
        <f t="shared" si="7"/>
        <v>0</v>
      </c>
    </row>
    <row r="66" spans="1:10" ht="41.25" customHeight="1">
      <c r="A66" s="26" t="s">
        <v>92</v>
      </c>
      <c r="B66" s="90" t="s">
        <v>86</v>
      </c>
      <c r="C66" s="79" t="s">
        <v>17</v>
      </c>
      <c r="D66" s="79" t="s">
        <v>23</v>
      </c>
      <c r="E66" s="78"/>
      <c r="F66" s="81">
        <f t="shared" si="7"/>
        <v>10000</v>
      </c>
      <c r="G66" s="81">
        <f t="shared" si="7"/>
        <v>0</v>
      </c>
      <c r="H66" s="81">
        <f t="shared" si="7"/>
        <v>0</v>
      </c>
      <c r="I66" s="81">
        <f t="shared" si="7"/>
        <v>0</v>
      </c>
      <c r="J66" s="81">
        <f t="shared" si="7"/>
        <v>0</v>
      </c>
    </row>
    <row r="67" spans="1:10" ht="20.25" customHeight="1">
      <c r="A67" s="22" t="s">
        <v>98</v>
      </c>
      <c r="B67" s="72" t="s">
        <v>86</v>
      </c>
      <c r="C67" s="83" t="s">
        <v>17</v>
      </c>
      <c r="D67" s="83" t="s">
        <v>23</v>
      </c>
      <c r="E67" s="82">
        <v>240</v>
      </c>
      <c r="F67" s="65">
        <v>10000</v>
      </c>
      <c r="G67" s="43"/>
      <c r="H67" s="43"/>
      <c r="I67" s="91"/>
      <c r="J67" s="91"/>
    </row>
    <row r="68" spans="1:10" ht="14.25" customHeight="1">
      <c r="A68" s="95" t="s">
        <v>109</v>
      </c>
      <c r="B68" s="72" t="s">
        <v>87</v>
      </c>
      <c r="C68" s="83" t="s">
        <v>17</v>
      </c>
      <c r="D68" s="83" t="s">
        <v>23</v>
      </c>
      <c r="E68" s="82"/>
      <c r="F68" s="65">
        <f t="shared" ref="F68:J69" si="8">F69</f>
        <v>20000</v>
      </c>
      <c r="G68" s="65">
        <f t="shared" si="8"/>
        <v>0</v>
      </c>
      <c r="H68" s="65">
        <f t="shared" si="8"/>
        <v>0</v>
      </c>
      <c r="I68" s="65">
        <f t="shared" si="8"/>
        <v>0</v>
      </c>
      <c r="J68" s="65">
        <f t="shared" si="8"/>
        <v>0</v>
      </c>
    </row>
    <row r="69" spans="1:10" ht="37.5" customHeight="1">
      <c r="A69" s="22" t="s">
        <v>92</v>
      </c>
      <c r="B69" s="90" t="s">
        <v>88</v>
      </c>
      <c r="C69" s="79" t="s">
        <v>17</v>
      </c>
      <c r="D69" s="79" t="s">
        <v>23</v>
      </c>
      <c r="E69" s="78"/>
      <c r="F69" s="65">
        <f t="shared" si="8"/>
        <v>20000</v>
      </c>
      <c r="G69" s="65">
        <f t="shared" si="8"/>
        <v>0</v>
      </c>
      <c r="H69" s="65">
        <f t="shared" si="8"/>
        <v>0</v>
      </c>
      <c r="I69" s="65">
        <f t="shared" si="8"/>
        <v>0</v>
      </c>
      <c r="J69" s="65">
        <f t="shared" si="8"/>
        <v>0</v>
      </c>
    </row>
    <row r="70" spans="1:10" ht="21.75" customHeight="1">
      <c r="A70" s="22" t="s">
        <v>98</v>
      </c>
      <c r="B70" s="92" t="s">
        <v>88</v>
      </c>
      <c r="C70" s="85" t="s">
        <v>17</v>
      </c>
      <c r="D70" s="85" t="s">
        <v>23</v>
      </c>
      <c r="E70" s="88">
        <v>240</v>
      </c>
      <c r="F70" s="65">
        <v>20000</v>
      </c>
      <c r="G70" s="43"/>
      <c r="H70" s="43"/>
      <c r="I70" s="91"/>
      <c r="J70" s="91"/>
    </row>
    <row r="71" spans="1:10" s="12" customFormat="1" ht="49.5" customHeight="1">
      <c r="A71" s="38" t="s">
        <v>83</v>
      </c>
      <c r="B71" s="72" t="s">
        <v>89</v>
      </c>
      <c r="C71" s="83" t="s">
        <v>17</v>
      </c>
      <c r="D71" s="83" t="s">
        <v>23</v>
      </c>
      <c r="E71" s="82"/>
      <c r="F71" s="65">
        <f>F72</f>
        <v>70000</v>
      </c>
      <c r="G71" s="55"/>
      <c r="H71" s="55"/>
      <c r="I71" s="56">
        <f>I72</f>
        <v>0</v>
      </c>
      <c r="J71" s="56">
        <f>J72</f>
        <v>0</v>
      </c>
    </row>
    <row r="72" spans="1:10" ht="42" customHeight="1">
      <c r="A72" s="26" t="s">
        <v>92</v>
      </c>
      <c r="B72" s="90" t="s">
        <v>90</v>
      </c>
      <c r="C72" s="79" t="s">
        <v>17</v>
      </c>
      <c r="D72" s="79" t="s">
        <v>23</v>
      </c>
      <c r="E72" s="78"/>
      <c r="F72" s="81">
        <f>F73</f>
        <v>70000</v>
      </c>
      <c r="G72" s="43"/>
      <c r="H72" s="43"/>
      <c r="I72" s="53">
        <f>I73</f>
        <v>0</v>
      </c>
      <c r="J72" s="53">
        <f>J73</f>
        <v>0</v>
      </c>
    </row>
    <row r="73" spans="1:10" ht="21.75" customHeight="1">
      <c r="A73" s="22" t="s">
        <v>98</v>
      </c>
      <c r="B73" s="92" t="s">
        <v>90</v>
      </c>
      <c r="C73" s="85" t="s">
        <v>17</v>
      </c>
      <c r="D73" s="85" t="s">
        <v>23</v>
      </c>
      <c r="E73" s="88">
        <v>240</v>
      </c>
      <c r="F73" s="89">
        <v>70000</v>
      </c>
      <c r="G73" s="93"/>
      <c r="H73" s="93"/>
      <c r="I73" s="56"/>
      <c r="J73" s="56"/>
    </row>
    <row r="74" spans="1:10" ht="3" hidden="1" customHeight="1"/>
    <row r="75" spans="1:10" ht="21" customHeight="1">
      <c r="A75" s="105" t="s">
        <v>104</v>
      </c>
      <c r="B75" s="105"/>
      <c r="C75" s="105"/>
      <c r="D75" s="105"/>
      <c r="E75" s="105"/>
      <c r="F75" s="105"/>
      <c r="G75" s="105"/>
      <c r="H75" s="105"/>
      <c r="I75" s="105"/>
    </row>
  </sheetData>
  <sheetProtection selectLockedCells="1" selectUnlockedCells="1"/>
  <mergeCells count="5">
    <mergeCell ref="G1:H1"/>
    <mergeCell ref="C2:H2"/>
    <mergeCell ref="F5:J5"/>
    <mergeCell ref="A75:I75"/>
    <mergeCell ref="A3:J3"/>
  </mergeCells>
  <printOptions gridLines="1"/>
  <pageMargins left="0.75" right="0.75" top="1" bottom="1" header="0.5" footer="0.5"/>
  <pageSetup firstPageNumber="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Комитет финансов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2017-02-06T15:24:49Z</cp:lastPrinted>
  <dcterms:created xsi:type="dcterms:W3CDTF">2014-09-08T08:35:47Z</dcterms:created>
  <dcterms:modified xsi:type="dcterms:W3CDTF">2018-03-12T08:21:27Z</dcterms:modified>
</cp:coreProperties>
</file>